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2980" windowHeight="10875"/>
  </bookViews>
  <sheets>
    <sheet name="Allowances and Credits" sheetId="5" r:id="rId1"/>
  </sheets>
  <calcPr calcId="125725"/>
</workbook>
</file>

<file path=xl/calcChain.xml><?xml version="1.0" encoding="utf-8"?>
<calcChain xmlns="http://schemas.openxmlformats.org/spreadsheetml/2006/main">
  <c r="H199" i="5"/>
  <c r="H186"/>
  <c r="H173"/>
  <c r="H160"/>
  <c r="H147"/>
  <c r="H134"/>
  <c r="H121"/>
  <c r="H95"/>
  <c r="H108"/>
  <c r="H82"/>
  <c r="H69"/>
  <c r="H56"/>
  <c r="H205"/>
  <c r="H204"/>
  <c r="H203"/>
  <c r="H202"/>
  <c r="H201"/>
  <c r="H200"/>
  <c r="E205"/>
  <c r="E204"/>
  <c r="E203"/>
  <c r="E202"/>
  <c r="E201"/>
  <c r="E200"/>
  <c r="F199"/>
  <c r="F186"/>
  <c r="F173"/>
  <c r="F160"/>
  <c r="F147"/>
  <c r="F134"/>
  <c r="F121"/>
  <c r="F108"/>
  <c r="F95"/>
  <c r="F82"/>
  <c r="F69"/>
  <c r="F56"/>
  <c r="G199"/>
  <c r="G186"/>
  <c r="G173"/>
  <c r="G160"/>
  <c r="G147"/>
  <c r="G134"/>
  <c r="G121"/>
  <c r="G108"/>
  <c r="G95"/>
  <c r="G82"/>
  <c r="G69"/>
  <c r="G56"/>
  <c r="G43"/>
  <c r="F43"/>
  <c r="G30"/>
  <c r="F30"/>
  <c r="G17"/>
  <c r="F17"/>
  <c r="H198"/>
  <c r="H197"/>
  <c r="H196"/>
  <c r="H195"/>
  <c r="H194"/>
  <c r="H193"/>
  <c r="H192"/>
  <c r="H191"/>
  <c r="H190"/>
  <c r="H189"/>
  <c r="H188"/>
  <c r="H187"/>
  <c r="H185"/>
  <c r="H184"/>
  <c r="H183"/>
  <c r="H182"/>
  <c r="H181"/>
  <c r="H180"/>
  <c r="H179"/>
  <c r="H178"/>
  <c r="H177"/>
  <c r="H176"/>
  <c r="H175"/>
  <c r="H174"/>
  <c r="H172"/>
  <c r="H171"/>
  <c r="H170"/>
  <c r="H169"/>
  <c r="H168"/>
  <c r="H167"/>
  <c r="H166"/>
  <c r="H165"/>
  <c r="H164"/>
  <c r="H163"/>
  <c r="H162"/>
  <c r="H161"/>
  <c r="H159"/>
  <c r="H158"/>
  <c r="H157"/>
  <c r="H156"/>
  <c r="H155"/>
  <c r="H154"/>
  <c r="H153"/>
  <c r="H152"/>
  <c r="H151"/>
  <c r="H150"/>
  <c r="H149"/>
  <c r="H148"/>
  <c r="H146"/>
  <c r="H145"/>
  <c r="H144"/>
  <c r="H143"/>
  <c r="H142"/>
  <c r="H141"/>
  <c r="H140"/>
  <c r="H139"/>
  <c r="H138"/>
  <c r="H137"/>
  <c r="H136"/>
  <c r="H135"/>
  <c r="H133"/>
  <c r="H132"/>
  <c r="H131"/>
  <c r="H130"/>
  <c r="H129"/>
  <c r="H128"/>
  <c r="H127"/>
  <c r="H126"/>
  <c r="H125"/>
  <c r="H124"/>
  <c r="H123"/>
  <c r="H122"/>
  <c r="H120"/>
  <c r="H119"/>
  <c r="H118"/>
  <c r="H117"/>
  <c r="H116"/>
  <c r="H115"/>
  <c r="H114"/>
  <c r="H113"/>
  <c r="H112"/>
  <c r="H111"/>
  <c r="H110"/>
  <c r="H109"/>
  <c r="H107"/>
  <c r="H106"/>
  <c r="H105"/>
  <c r="H104"/>
  <c r="H103"/>
  <c r="H102"/>
  <c r="H101"/>
  <c r="H100"/>
  <c r="H99"/>
  <c r="H98"/>
  <c r="H97"/>
  <c r="H96"/>
  <c r="H94"/>
  <c r="H93"/>
  <c r="H92"/>
  <c r="H91"/>
  <c r="H90"/>
  <c r="H89"/>
  <c r="H88"/>
  <c r="H87"/>
  <c r="H86"/>
  <c r="H85"/>
  <c r="H84"/>
  <c r="H83"/>
  <c r="H81"/>
  <c r="H80"/>
  <c r="H79"/>
  <c r="H78"/>
  <c r="H77"/>
  <c r="H76"/>
  <c r="H75"/>
  <c r="H74"/>
  <c r="H73"/>
  <c r="H72"/>
  <c r="H71"/>
  <c r="H70"/>
  <c r="H68"/>
  <c r="H67"/>
  <c r="H66"/>
  <c r="H65"/>
  <c r="H64"/>
  <c r="H63"/>
  <c r="H62"/>
  <c r="H61"/>
  <c r="H60"/>
  <c r="H59"/>
  <c r="H58"/>
  <c r="H57"/>
  <c r="H55"/>
  <c r="H54"/>
  <c r="H53"/>
  <c r="H52"/>
  <c r="H51"/>
  <c r="H50"/>
  <c r="H49"/>
  <c r="H48"/>
  <c r="H47"/>
  <c r="H46"/>
  <c r="H45"/>
  <c r="H44"/>
  <c r="H42"/>
  <c r="H41"/>
  <c r="H40"/>
  <c r="H39"/>
  <c r="H38"/>
  <c r="H37"/>
  <c r="H36"/>
  <c r="H35"/>
  <c r="H34"/>
  <c r="H33"/>
  <c r="H32"/>
  <c r="H31"/>
  <c r="H43" s="1"/>
  <c r="H29"/>
  <c r="H28"/>
  <c r="H27"/>
  <c r="H26"/>
  <c r="H25"/>
  <c r="H24"/>
  <c r="H23"/>
  <c r="H22"/>
  <c r="H21"/>
  <c r="H20"/>
  <c r="H19"/>
  <c r="H18"/>
  <c r="H30" s="1"/>
  <c r="H16"/>
  <c r="H15"/>
  <c r="H14"/>
  <c r="H13"/>
  <c r="H12"/>
  <c r="H11"/>
  <c r="H10"/>
  <c r="H9"/>
  <c r="H8"/>
  <c r="H7"/>
  <c r="H6"/>
  <c r="H5"/>
  <c r="H17" s="1"/>
  <c r="D199"/>
  <c r="C199"/>
  <c r="E198"/>
  <c r="E197"/>
  <c r="E196"/>
  <c r="E195"/>
  <c r="E194"/>
  <c r="E193"/>
  <c r="E192"/>
  <c r="E191"/>
  <c r="E190"/>
  <c r="E189"/>
  <c r="E199" s="1"/>
  <c r="E188"/>
  <c r="E187"/>
  <c r="D186"/>
  <c r="C186"/>
  <c r="E185"/>
  <c r="E184"/>
  <c r="E183"/>
  <c r="E182"/>
  <c r="E181"/>
  <c r="E180"/>
  <c r="E179"/>
  <c r="E178"/>
  <c r="E177"/>
  <c r="E176"/>
  <c r="E175"/>
  <c r="E174"/>
  <c r="D173"/>
  <c r="C173"/>
  <c r="E172"/>
  <c r="E171"/>
  <c r="E170"/>
  <c r="E169"/>
  <c r="E168"/>
  <c r="E167"/>
  <c r="E166"/>
  <c r="E165"/>
  <c r="E164"/>
  <c r="E163"/>
  <c r="E162"/>
  <c r="E161"/>
  <c r="D160"/>
  <c r="C160"/>
  <c r="E159"/>
  <c r="E158"/>
  <c r="E157"/>
  <c r="E156"/>
  <c r="E155"/>
  <c r="E154"/>
  <c r="E153"/>
  <c r="E152"/>
  <c r="E151"/>
  <c r="E150"/>
  <c r="E149"/>
  <c r="E148"/>
  <c r="D147"/>
  <c r="C147"/>
  <c r="E146"/>
  <c r="E145"/>
  <c r="E144"/>
  <c r="E143"/>
  <c r="E142"/>
  <c r="E141"/>
  <c r="E140"/>
  <c r="E139"/>
  <c r="E138"/>
  <c r="E137"/>
  <c r="E136"/>
  <c r="E135"/>
  <c r="D134"/>
  <c r="C134"/>
  <c r="E133"/>
  <c r="E132"/>
  <c r="E131"/>
  <c r="E130"/>
  <c r="E129"/>
  <c r="E128"/>
  <c r="E127"/>
  <c r="E126"/>
  <c r="E125"/>
  <c r="E124"/>
  <c r="E123"/>
  <c r="E122"/>
  <c r="D121"/>
  <c r="C121"/>
  <c r="E120"/>
  <c r="E119"/>
  <c r="E118"/>
  <c r="E117"/>
  <c r="E116"/>
  <c r="E115"/>
  <c r="E114"/>
  <c r="E113"/>
  <c r="E112"/>
  <c r="E111"/>
  <c r="E110"/>
  <c r="E109"/>
  <c r="D108"/>
  <c r="C108"/>
  <c r="E107"/>
  <c r="E106"/>
  <c r="E105"/>
  <c r="E104"/>
  <c r="E103"/>
  <c r="E102"/>
  <c r="E101"/>
  <c r="E100"/>
  <c r="E99"/>
  <c r="E98"/>
  <c r="E97"/>
  <c r="E96"/>
  <c r="D95"/>
  <c r="C95"/>
  <c r="E94"/>
  <c r="E93"/>
  <c r="E92"/>
  <c r="E91"/>
  <c r="E90"/>
  <c r="E89"/>
  <c r="E88"/>
  <c r="E87"/>
  <c r="E86"/>
  <c r="E85"/>
  <c r="E95" s="1"/>
  <c r="E84"/>
  <c r="E83"/>
  <c r="D82"/>
  <c r="C82"/>
  <c r="E81"/>
  <c r="E80"/>
  <c r="E79"/>
  <c r="E78"/>
  <c r="E77"/>
  <c r="E76"/>
  <c r="E75"/>
  <c r="E74"/>
  <c r="E73"/>
  <c r="E72"/>
  <c r="E71"/>
  <c r="E70"/>
  <c r="D69"/>
  <c r="C69"/>
  <c r="E68"/>
  <c r="E67"/>
  <c r="E66"/>
  <c r="E65"/>
  <c r="E64"/>
  <c r="E63"/>
  <c r="E62"/>
  <c r="E61"/>
  <c r="E60"/>
  <c r="E59"/>
  <c r="E58"/>
  <c r="E57"/>
  <c r="D56"/>
  <c r="C56"/>
  <c r="E55"/>
  <c r="E54"/>
  <c r="E53"/>
  <c r="E52"/>
  <c r="E51"/>
  <c r="E50"/>
  <c r="E49"/>
  <c r="E48"/>
  <c r="E47"/>
  <c r="E46"/>
  <c r="E45"/>
  <c r="E44"/>
  <c r="D43"/>
  <c r="C43"/>
  <c r="E42"/>
  <c r="E41"/>
  <c r="E40"/>
  <c r="E39"/>
  <c r="E38"/>
  <c r="E37"/>
  <c r="E36"/>
  <c r="E35"/>
  <c r="E34"/>
  <c r="E33"/>
  <c r="E32"/>
  <c r="E31"/>
  <c r="D30"/>
  <c r="C30"/>
  <c r="E29"/>
  <c r="E28"/>
  <c r="E27"/>
  <c r="E26"/>
  <c r="E25"/>
  <c r="E24"/>
  <c r="E23"/>
  <c r="E22"/>
  <c r="E21"/>
  <c r="E20"/>
  <c r="E19"/>
  <c r="E18"/>
  <c r="D17"/>
  <c r="C17"/>
  <c r="E16"/>
  <c r="E15"/>
  <c r="E14"/>
  <c r="E13"/>
  <c r="E12"/>
  <c r="E11"/>
  <c r="E10"/>
  <c r="E9"/>
  <c r="E8"/>
  <c r="E7"/>
  <c r="E6"/>
  <c r="E5"/>
  <c r="E30" l="1"/>
  <c r="E43"/>
  <c r="E56"/>
  <c r="E82"/>
  <c r="E17"/>
  <c r="E69"/>
  <c r="E108"/>
  <c r="E121"/>
  <c r="E160"/>
  <c r="E173"/>
  <c r="E134"/>
  <c r="E147"/>
  <c r="E186"/>
</calcChain>
</file>

<file path=xl/sharedStrings.xml><?xml version="1.0" encoding="utf-8"?>
<sst xmlns="http://schemas.openxmlformats.org/spreadsheetml/2006/main" count="222" uniqueCount="28">
  <si>
    <t>Fat</t>
  </si>
  <si>
    <t>SNF</t>
  </si>
  <si>
    <t>TOTAL</t>
  </si>
  <si>
    <t>Year</t>
  </si>
  <si>
    <t>Month</t>
  </si>
  <si>
    <t>Transportation Allowance</t>
  </si>
  <si>
    <t>Transportation Credit</t>
  </si>
  <si>
    <t>Northern Calif.</t>
  </si>
  <si>
    <t>Southern Calif.</t>
  </si>
  <si>
    <t>Total</t>
  </si>
  <si>
    <t>Dollars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</si>
  <si>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</si>
  <si>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</si>
  <si>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</si>
  <si>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</si>
  <si>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</si>
  <si>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</si>
  <si>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</si>
  <si>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</si>
  <si>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</si>
  <si>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</si>
  <si>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</si>
  <si>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</si>
  <si>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Source: CDFA Milk Pooling Branch</t>
  </si>
  <si>
    <t>NOTES</t>
  </si>
  <si>
    <t>Fortification shows the lbs of SNF in powder and condensed skim used to fortify Class 1 products, and the allowance to handlers for doing so.</t>
  </si>
  <si>
    <t>Transportation Allowances show the dollars paid to producers on milk moved to Northern CA and Southern CA plants.</t>
  </si>
  <si>
    <t>Summary of Transportation Allowance and Credits, January 2000-June 2015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</si>
</sst>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General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44" fontId="0" fillId="0" borderId="0" xfId="1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4" fontId="2" fillId="0" borderId="6" xfId="1" applyFont="1" applyBorder="1" applyAlignment="1">
      <alignment horizontal="center" vertical="center"/>
    </xf>
    <xf numFmtId="44" fontId="3" fillId="0" borderId="9" xfId="1" applyFont="1" applyFill="1" applyBorder="1" applyAlignment="1">
      <alignment horizontal="center" vertical="center"/>
    </xf>
    <xf numFmtId="44" fontId="6" fillId="0" borderId="10" xfId="1" applyFont="1" applyBorder="1" applyAlignment="1" applyProtection="1">
      <alignment horizontal="right" vertical="center" indent="2"/>
    </xf>
    <xf numFmtId="44" fontId="7" fillId="0" borderId="13" xfId="1" applyFont="1" applyBorder="1" applyAlignment="1" applyProtection="1">
      <alignment horizontal="right" vertical="center" indent="2"/>
    </xf>
    <xf numFmtId="44" fontId="6" fillId="0" borderId="15" xfId="1" applyFont="1" applyBorder="1" applyAlignment="1" applyProtection="1">
      <alignment horizontal="right" vertical="center" indent="2"/>
    </xf>
    <xf numFmtId="44" fontId="7" fillId="0" borderId="15" xfId="1" applyFont="1" applyBorder="1" applyAlignment="1" applyProtection="1">
      <alignment horizontal="right" vertical="center" indent="2"/>
    </xf>
    <xf numFmtId="44" fontId="6" fillId="0" borderId="10" xfId="1" applyFont="1" applyFill="1" applyBorder="1" applyAlignment="1" applyProtection="1">
      <alignment horizontal="right" vertical="center" indent="2"/>
    </xf>
    <xf numFmtId="44" fontId="5" fillId="0" borderId="0" xfId="1" applyFont="1" applyAlignment="1">
      <alignment vertical="center"/>
    </xf>
    <xf numFmtId="44" fontId="10" fillId="0" borderId="0" xfId="1" applyFont="1" applyAlignment="1">
      <alignment vertical="center"/>
    </xf>
    <xf numFmtId="44" fontId="3" fillId="0" borderId="6" xfId="1" applyFont="1" applyBorder="1" applyAlignment="1">
      <alignment horizontal="center" vertical="center"/>
    </xf>
    <xf numFmtId="44" fontId="3" fillId="0" borderId="19" xfId="1" applyFont="1" applyBorder="1" applyAlignment="1">
      <alignment horizontal="center" vertical="center"/>
    </xf>
    <xf numFmtId="44" fontId="3" fillId="0" borderId="20" xfId="1" applyFont="1" applyFill="1" applyBorder="1" applyAlignment="1">
      <alignment horizontal="center" vertical="center"/>
    </xf>
    <xf numFmtId="0" fontId="8" fillId="0" borderId="21" xfId="2" applyFont="1" applyFill="1" applyBorder="1" applyAlignment="1">
      <alignment horizontal="right" wrapText="1"/>
    </xf>
    <xf numFmtId="164" fontId="6" fillId="0" borderId="3" xfId="0" applyNumberFormat="1" applyFont="1" applyBorder="1" applyAlignment="1" applyProtection="1">
      <alignment horizontal="left" vertical="center"/>
    </xf>
    <xf numFmtId="44" fontId="6" fillId="0" borderId="3" xfId="1" applyFont="1" applyBorder="1" applyAlignment="1" applyProtection="1">
      <alignment horizontal="right" vertical="center" indent="2"/>
    </xf>
    <xf numFmtId="164" fontId="6" fillId="0" borderId="10" xfId="0" applyNumberFormat="1" applyFont="1" applyBorder="1" applyAlignment="1" applyProtection="1">
      <alignment horizontal="left" vertical="center"/>
    </xf>
    <xf numFmtId="164" fontId="7" fillId="0" borderId="13" xfId="0" applyNumberFormat="1" applyFont="1" applyBorder="1" applyAlignment="1" applyProtection="1">
      <alignment horizontal="left" vertical="center"/>
    </xf>
    <xf numFmtId="164" fontId="6" fillId="0" borderId="15" xfId="0" applyNumberFormat="1" applyFont="1" applyBorder="1" applyAlignment="1" applyProtection="1">
      <alignment horizontal="left" vertical="center"/>
    </xf>
    <xf numFmtId="164" fontId="7" fillId="0" borderId="15" xfId="0" applyNumberFormat="1" applyFont="1" applyBorder="1" applyAlignment="1" applyProtection="1">
      <alignment horizontal="left" vertical="center"/>
    </xf>
    <xf numFmtId="164" fontId="6" fillId="0" borderId="10" xfId="0" applyNumberFormat="1" applyFont="1" applyFill="1" applyBorder="1" applyAlignment="1" applyProtection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4" fontId="3" fillId="0" borderId="2" xfId="1" applyFont="1" applyBorder="1" applyAlignment="1">
      <alignment horizontal="center" vertical="center"/>
    </xf>
    <xf numFmtId="44" fontId="3" fillId="0" borderId="3" xfId="1" applyFont="1" applyBorder="1" applyAlignment="1">
      <alignment horizontal="center" vertical="center"/>
    </xf>
    <xf numFmtId="44" fontId="3" fillId="0" borderId="4" xfId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4" fontId="5" fillId="0" borderId="3" xfId="1" applyFont="1" applyBorder="1" applyAlignment="1">
      <alignment vertical="center"/>
    </xf>
    <xf numFmtId="44" fontId="5" fillId="0" borderId="3" xfId="0" applyNumberFormat="1" applyFont="1" applyBorder="1" applyAlignment="1">
      <alignment vertical="center"/>
    </xf>
    <xf numFmtId="44" fontId="5" fillId="0" borderId="10" xfId="1" applyFont="1" applyBorder="1" applyAlignment="1">
      <alignment vertical="center"/>
    </xf>
    <xf numFmtId="44" fontId="5" fillId="0" borderId="10" xfId="0" applyNumberFormat="1" applyFont="1" applyBorder="1" applyAlignment="1">
      <alignment vertical="center"/>
    </xf>
    <xf numFmtId="44" fontId="12" fillId="0" borderId="22" xfId="1" applyFont="1" applyFill="1" applyBorder="1" applyAlignment="1">
      <alignment horizontal="right" wrapText="1"/>
    </xf>
    <xf numFmtId="44" fontId="12" fillId="0" borderId="23" xfId="1" applyFont="1" applyFill="1" applyBorder="1" applyAlignment="1">
      <alignment horizontal="right" wrapText="1"/>
    </xf>
    <xf numFmtId="44" fontId="5" fillId="0" borderId="15" xfId="0" applyNumberFormat="1" applyFont="1" applyBorder="1" applyAlignment="1">
      <alignment vertical="center"/>
    </xf>
  </cellXfs>
  <cellStyles count="3">
    <cellStyle name="Currency" xfId="1" builtinId="4"/>
    <cellStyle name="Normal" xfId="0" builtinId="0"/>
    <cellStyle name="Normal_Transportation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9"/>
  <sheetViews>
    <sheetView tabSelected="1" workbookViewId="0">
      <pane xSplit="2" ySplit="4" topLeftCell="C155" activePane="bottomRight" state="frozen"/>
      <selection pane="topRight" activeCell="C1" sqref="C1"/>
      <selection pane="bottomLeft" activeCell="A5" sqref="A5"/>
      <selection pane="bottomRight" activeCell="L183" sqref="L183"/>
    </sheetView>
  </sheetViews>
  <sheetFormatPr defaultColWidth="17.42578125" defaultRowHeight="15"/>
  <cols>
    <col min="1" max="2" width="17.42578125" style="15"/>
    <col min="3" max="5" width="17.42578125" style="7"/>
    <col min="6" max="6" width="17.42578125" style="5"/>
    <col min="7" max="7" width="17.42578125" style="7"/>
    <col min="8" max="16384" width="17.42578125" style="5"/>
  </cols>
  <sheetData>
    <row r="1" spans="1:11" s="1" customFormat="1" ht="15.75" thickBot="1">
      <c r="A1" s="36" t="s">
        <v>27</v>
      </c>
      <c r="B1" s="36"/>
      <c r="C1" s="36"/>
      <c r="D1" s="36"/>
      <c r="E1" s="36"/>
      <c r="F1" s="36"/>
      <c r="G1" s="36"/>
      <c r="H1" s="36"/>
    </row>
    <row r="2" spans="1:11" s="1" customFormat="1" ht="15.75" thickBot="1">
      <c r="A2" s="37" t="s">
        <v>3</v>
      </c>
      <c r="B2" s="40" t="s">
        <v>4</v>
      </c>
      <c r="C2" s="43" t="s">
        <v>5</v>
      </c>
      <c r="D2" s="44"/>
      <c r="E2" s="45"/>
      <c r="F2" s="46" t="s">
        <v>6</v>
      </c>
      <c r="G2" s="47"/>
      <c r="H2" s="48"/>
    </row>
    <row r="3" spans="1:11" s="1" customFormat="1">
      <c r="A3" s="38"/>
      <c r="B3" s="41"/>
      <c r="C3" s="26" t="s">
        <v>7</v>
      </c>
      <c r="D3" s="25" t="s">
        <v>8</v>
      </c>
      <c r="E3" s="25" t="s">
        <v>9</v>
      </c>
      <c r="F3" s="2" t="s">
        <v>0</v>
      </c>
      <c r="G3" s="16" t="s">
        <v>1</v>
      </c>
      <c r="H3" s="3" t="s">
        <v>9</v>
      </c>
    </row>
    <row r="4" spans="1:11" ht="15.75" thickBot="1">
      <c r="A4" s="39"/>
      <c r="B4" s="42"/>
      <c r="C4" s="27" t="s">
        <v>10</v>
      </c>
      <c r="D4" s="17" t="s">
        <v>10</v>
      </c>
      <c r="E4" s="17" t="s">
        <v>10</v>
      </c>
      <c r="F4" s="4" t="s">
        <v>10</v>
      </c>
      <c r="G4" s="17" t="s">
        <v>10</v>
      </c>
      <c r="H4" s="4" t="s">
        <v>10</v>
      </c>
      <c r="I4" s="1"/>
      <c r="J4" s="1"/>
      <c r="K4" s="1"/>
    </row>
    <row r="5" spans="1:11">
      <c r="A5" s="6">
        <v>2000</v>
      </c>
      <c r="B5" s="29" t="s">
        <v>11</v>
      </c>
      <c r="C5" s="30">
        <v>267724.59999999998</v>
      </c>
      <c r="D5" s="30">
        <v>439232.16</v>
      </c>
      <c r="E5" s="30">
        <f t="shared" ref="E5:E16" si="0">+C5+D5</f>
        <v>706956.76</v>
      </c>
      <c r="F5" s="49">
        <v>-3551.82</v>
      </c>
      <c r="G5" s="30">
        <v>-178290.02</v>
      </c>
      <c r="H5" s="50">
        <f>+F5+G5</f>
        <v>-181841.84</v>
      </c>
    </row>
    <row r="6" spans="1:11">
      <c r="A6" s="6">
        <v>2000</v>
      </c>
      <c r="B6" s="31" t="s">
        <v>12</v>
      </c>
      <c r="C6" s="18">
        <v>249867.99</v>
      </c>
      <c r="D6" s="18">
        <v>432128.32</v>
      </c>
      <c r="E6" s="18">
        <f t="shared" si="0"/>
        <v>681996.31</v>
      </c>
      <c r="F6" s="51">
        <v>-3744.47</v>
      </c>
      <c r="G6" s="18">
        <v>-188246.05</v>
      </c>
      <c r="H6" s="52">
        <f t="shared" ref="H6:H68" si="1">+F6+G6</f>
        <v>-191990.52</v>
      </c>
    </row>
    <row r="7" spans="1:11">
      <c r="A7" s="6">
        <v>2000</v>
      </c>
      <c r="B7" s="31" t="s">
        <v>13</v>
      </c>
      <c r="C7" s="18">
        <v>268128.5</v>
      </c>
      <c r="D7" s="18">
        <v>477848.89</v>
      </c>
      <c r="E7" s="18">
        <f t="shared" si="0"/>
        <v>745977.39</v>
      </c>
      <c r="F7" s="51">
        <v>-3739.76</v>
      </c>
      <c r="G7" s="18">
        <v>-175501.18</v>
      </c>
      <c r="H7" s="52">
        <f t="shared" si="1"/>
        <v>-179240.94</v>
      </c>
    </row>
    <row r="8" spans="1:11">
      <c r="A8" s="6">
        <v>2000</v>
      </c>
      <c r="B8" s="31" t="s">
        <v>14</v>
      </c>
      <c r="C8" s="18">
        <v>256276.83</v>
      </c>
      <c r="D8" s="18">
        <v>373699.94</v>
      </c>
      <c r="E8" s="18">
        <f t="shared" si="0"/>
        <v>629976.77</v>
      </c>
      <c r="F8" s="51">
        <v>-3833.78</v>
      </c>
      <c r="G8" s="18">
        <v>-196947.91</v>
      </c>
      <c r="H8" s="52">
        <f t="shared" si="1"/>
        <v>-200781.69</v>
      </c>
    </row>
    <row r="9" spans="1:11">
      <c r="A9" s="6">
        <v>2000</v>
      </c>
      <c r="B9" s="31" t="s">
        <v>15</v>
      </c>
      <c r="C9" s="18">
        <v>272518.24</v>
      </c>
      <c r="D9" s="18">
        <v>417286.04</v>
      </c>
      <c r="E9" s="18">
        <f t="shared" si="0"/>
        <v>689804.28</v>
      </c>
      <c r="F9" s="51">
        <v>-2820.46</v>
      </c>
      <c r="G9" s="18">
        <v>-157568.53</v>
      </c>
      <c r="H9" s="52">
        <f t="shared" si="1"/>
        <v>-160388.99</v>
      </c>
    </row>
    <row r="10" spans="1:11">
      <c r="A10" s="6">
        <v>2000</v>
      </c>
      <c r="B10" s="31" t="s">
        <v>16</v>
      </c>
      <c r="C10" s="18">
        <v>255875.74</v>
      </c>
      <c r="D10" s="18">
        <v>398608.8</v>
      </c>
      <c r="E10" s="18">
        <f t="shared" si="0"/>
        <v>654484.54</v>
      </c>
      <c r="F10" s="51">
        <v>-2397.2399999999998</v>
      </c>
      <c r="G10" s="18">
        <v>-146852.28</v>
      </c>
      <c r="H10" s="52">
        <f t="shared" si="1"/>
        <v>-149249.51999999999</v>
      </c>
    </row>
    <row r="11" spans="1:11">
      <c r="A11" s="6">
        <v>2000</v>
      </c>
      <c r="B11" s="31" t="s">
        <v>17</v>
      </c>
      <c r="C11" s="18">
        <v>270523</v>
      </c>
      <c r="D11" s="18">
        <v>410672.25</v>
      </c>
      <c r="E11" s="18">
        <f t="shared" si="0"/>
        <v>681195.25</v>
      </c>
      <c r="F11" s="51">
        <v>-3257.37</v>
      </c>
      <c r="G11" s="18">
        <v>-158207.23000000001</v>
      </c>
      <c r="H11" s="52">
        <f t="shared" si="1"/>
        <v>-161464.6</v>
      </c>
    </row>
    <row r="12" spans="1:11">
      <c r="A12" s="6">
        <v>2000</v>
      </c>
      <c r="B12" s="31" t="s">
        <v>18</v>
      </c>
      <c r="C12" s="18">
        <v>278624.96000000002</v>
      </c>
      <c r="D12" s="18">
        <v>454506.83</v>
      </c>
      <c r="E12" s="18">
        <f t="shared" si="0"/>
        <v>733131.79</v>
      </c>
      <c r="F12" s="51">
        <v>-3429.98</v>
      </c>
      <c r="G12" s="18">
        <v>-167262.20000000001</v>
      </c>
      <c r="H12" s="52">
        <f t="shared" si="1"/>
        <v>-170692.18000000002</v>
      </c>
    </row>
    <row r="13" spans="1:11">
      <c r="A13" s="6">
        <v>2000</v>
      </c>
      <c r="B13" s="31" t="s">
        <v>19</v>
      </c>
      <c r="C13" s="18">
        <v>266577.67</v>
      </c>
      <c r="D13" s="18">
        <v>388880.5</v>
      </c>
      <c r="E13" s="18">
        <f t="shared" si="0"/>
        <v>655458.16999999993</v>
      </c>
      <c r="F13" s="51">
        <v>-3545.4</v>
      </c>
      <c r="G13" s="18">
        <v>-165302.85999999999</v>
      </c>
      <c r="H13" s="52">
        <f t="shared" si="1"/>
        <v>-168848.25999999998</v>
      </c>
    </row>
    <row r="14" spans="1:11">
      <c r="A14" s="6">
        <v>2000</v>
      </c>
      <c r="B14" s="31" t="s">
        <v>20</v>
      </c>
      <c r="C14" s="18">
        <v>283417.14</v>
      </c>
      <c r="D14" s="18">
        <v>446988.29</v>
      </c>
      <c r="E14" s="18">
        <f t="shared" si="0"/>
        <v>730405.42999999993</v>
      </c>
      <c r="F14" s="51">
        <v>-3606.84</v>
      </c>
      <c r="G14" s="18">
        <v>-180954.27</v>
      </c>
      <c r="H14" s="52">
        <f t="shared" si="1"/>
        <v>-184561.11</v>
      </c>
    </row>
    <row r="15" spans="1:11">
      <c r="A15" s="6">
        <v>2000</v>
      </c>
      <c r="B15" s="31" t="s">
        <v>21</v>
      </c>
      <c r="C15" s="18">
        <v>271010.03000000003</v>
      </c>
      <c r="D15" s="18">
        <v>438963</v>
      </c>
      <c r="E15" s="18">
        <f t="shared" si="0"/>
        <v>709973.03</v>
      </c>
      <c r="F15" s="51">
        <v>-3909.62</v>
      </c>
      <c r="G15" s="18">
        <v>-184712.79</v>
      </c>
      <c r="H15" s="52">
        <f t="shared" si="1"/>
        <v>-188622.41</v>
      </c>
    </row>
    <row r="16" spans="1:11" s="1" customFormat="1" ht="15.75" thickBot="1">
      <c r="A16" s="6">
        <v>2000</v>
      </c>
      <c r="B16" s="31" t="s">
        <v>22</v>
      </c>
      <c r="C16" s="18">
        <v>273040.07</v>
      </c>
      <c r="D16" s="18">
        <v>518402.24</v>
      </c>
      <c r="E16" s="18">
        <f t="shared" si="0"/>
        <v>791442.31</v>
      </c>
      <c r="F16" s="51">
        <v>-3308.45</v>
      </c>
      <c r="G16" s="18">
        <v>-157603.89000000001</v>
      </c>
      <c r="H16" s="52">
        <f t="shared" si="1"/>
        <v>-160912.34000000003</v>
      </c>
      <c r="I16" s="5"/>
      <c r="J16" s="5"/>
      <c r="K16" s="5"/>
    </row>
    <row r="17" spans="1:11" ht="16.5" thickTop="1" thickBot="1">
      <c r="A17" s="8">
        <v>2000</v>
      </c>
      <c r="B17" s="32" t="s">
        <v>2</v>
      </c>
      <c r="C17" s="19">
        <f t="shared" ref="C17:H17" si="2">SUM(C5:C16)</f>
        <v>3213584.77</v>
      </c>
      <c r="D17" s="19">
        <f t="shared" si="2"/>
        <v>5197217.26</v>
      </c>
      <c r="E17" s="19">
        <f t="shared" si="2"/>
        <v>8410802.0299999993</v>
      </c>
      <c r="F17" s="19">
        <f t="shared" si="2"/>
        <v>-41145.189999999995</v>
      </c>
      <c r="G17" s="19">
        <f t="shared" si="2"/>
        <v>-2057449.2100000004</v>
      </c>
      <c r="H17" s="19">
        <f t="shared" si="2"/>
        <v>-2098594.4</v>
      </c>
      <c r="I17" s="1"/>
      <c r="J17" s="1"/>
      <c r="K17" s="1"/>
    </row>
    <row r="18" spans="1:11" ht="15.75" thickTop="1">
      <c r="A18" s="6">
        <v>2001</v>
      </c>
      <c r="B18" s="31" t="s">
        <v>11</v>
      </c>
      <c r="C18" s="18">
        <v>286007</v>
      </c>
      <c r="D18" s="18">
        <v>558664.93999999994</v>
      </c>
      <c r="E18" s="18">
        <f t="shared" ref="E18:E29" si="3">+C18+D18</f>
        <v>844671.94</v>
      </c>
      <c r="F18" s="51">
        <v>-2263.9899999999998</v>
      </c>
      <c r="G18" s="18">
        <v>-133480.74</v>
      </c>
      <c r="H18" s="52">
        <f t="shared" si="1"/>
        <v>-135744.72999999998</v>
      </c>
    </row>
    <row r="19" spans="1:11">
      <c r="A19" s="6">
        <v>2001</v>
      </c>
      <c r="B19" s="31" t="s">
        <v>12</v>
      </c>
      <c r="C19" s="18">
        <v>255083</v>
      </c>
      <c r="D19" s="18">
        <v>518226</v>
      </c>
      <c r="E19" s="18">
        <f t="shared" si="3"/>
        <v>773309</v>
      </c>
      <c r="F19" s="51">
        <v>-1701.19</v>
      </c>
      <c r="G19" s="18">
        <v>-112185.03</v>
      </c>
      <c r="H19" s="52">
        <f t="shared" si="1"/>
        <v>-113886.22</v>
      </c>
    </row>
    <row r="20" spans="1:11">
      <c r="A20" s="6">
        <v>2001</v>
      </c>
      <c r="B20" s="31" t="s">
        <v>13</v>
      </c>
      <c r="C20" s="18">
        <v>274703</v>
      </c>
      <c r="D20" s="18">
        <v>612231</v>
      </c>
      <c r="E20" s="18">
        <f t="shared" si="3"/>
        <v>886934</v>
      </c>
      <c r="F20" s="51">
        <v>-1541.29</v>
      </c>
      <c r="G20" s="18">
        <v>-101453.55</v>
      </c>
      <c r="H20" s="52">
        <f t="shared" si="1"/>
        <v>-102994.84</v>
      </c>
    </row>
    <row r="21" spans="1:11">
      <c r="A21" s="6">
        <v>2001</v>
      </c>
      <c r="B21" s="31" t="s">
        <v>14</v>
      </c>
      <c r="C21" s="18">
        <v>262032</v>
      </c>
      <c r="D21" s="18">
        <v>527186</v>
      </c>
      <c r="E21" s="18">
        <f t="shared" si="3"/>
        <v>789218</v>
      </c>
      <c r="F21" s="51">
        <v>-1563.71</v>
      </c>
      <c r="G21" s="18">
        <v>-105128.68</v>
      </c>
      <c r="H21" s="52">
        <f t="shared" si="1"/>
        <v>-106692.39</v>
      </c>
    </row>
    <row r="22" spans="1:11">
      <c r="A22" s="6">
        <v>2001</v>
      </c>
      <c r="B22" s="31" t="s">
        <v>15</v>
      </c>
      <c r="C22" s="18">
        <v>276294</v>
      </c>
      <c r="D22" s="18">
        <v>529394</v>
      </c>
      <c r="E22" s="18">
        <f t="shared" si="3"/>
        <v>805688</v>
      </c>
      <c r="F22" s="51">
        <v>-1466.32</v>
      </c>
      <c r="G22" s="18">
        <v>-97918.93</v>
      </c>
      <c r="H22" s="52">
        <f t="shared" si="1"/>
        <v>-99385.25</v>
      </c>
    </row>
    <row r="23" spans="1:11">
      <c r="A23" s="6">
        <v>2001</v>
      </c>
      <c r="B23" s="31" t="s">
        <v>16</v>
      </c>
      <c r="C23" s="18">
        <v>258540</v>
      </c>
      <c r="D23" s="18">
        <v>562624</v>
      </c>
      <c r="E23" s="18">
        <f t="shared" si="3"/>
        <v>821164</v>
      </c>
      <c r="F23" s="51">
        <v>-1483.92</v>
      </c>
      <c r="G23" s="18">
        <v>-105303.08</v>
      </c>
      <c r="H23" s="52">
        <f t="shared" si="1"/>
        <v>-106787</v>
      </c>
    </row>
    <row r="24" spans="1:11">
      <c r="A24" s="6">
        <v>2001</v>
      </c>
      <c r="B24" s="31" t="s">
        <v>17</v>
      </c>
      <c r="C24" s="18">
        <v>269478</v>
      </c>
      <c r="D24" s="18">
        <v>582403</v>
      </c>
      <c r="E24" s="18">
        <f t="shared" si="3"/>
        <v>851881</v>
      </c>
      <c r="F24" s="51">
        <v>-1314.49</v>
      </c>
      <c r="G24" s="18">
        <v>-88618.11</v>
      </c>
      <c r="H24" s="52">
        <f t="shared" si="1"/>
        <v>-89932.6</v>
      </c>
    </row>
    <row r="25" spans="1:11">
      <c r="A25" s="6">
        <v>2001</v>
      </c>
      <c r="B25" s="31" t="s">
        <v>18</v>
      </c>
      <c r="C25" s="18">
        <v>276423</v>
      </c>
      <c r="D25" s="18">
        <v>444037</v>
      </c>
      <c r="E25" s="18">
        <f t="shared" si="3"/>
        <v>720460</v>
      </c>
      <c r="F25" s="51">
        <v>-1414.4</v>
      </c>
      <c r="G25" s="18">
        <v>-92971.39</v>
      </c>
      <c r="H25" s="52">
        <f t="shared" si="1"/>
        <v>-94385.79</v>
      </c>
    </row>
    <row r="26" spans="1:11">
      <c r="A26" s="6">
        <v>2001</v>
      </c>
      <c r="B26" s="31" t="s">
        <v>19</v>
      </c>
      <c r="C26" s="18">
        <v>313275</v>
      </c>
      <c r="D26" s="18">
        <v>486127</v>
      </c>
      <c r="E26" s="18">
        <f t="shared" si="3"/>
        <v>799402</v>
      </c>
      <c r="F26" s="51">
        <v>-5609.22</v>
      </c>
      <c r="G26" s="18">
        <v>-259006.13</v>
      </c>
      <c r="H26" s="52">
        <f t="shared" si="1"/>
        <v>-264615.34999999998</v>
      </c>
    </row>
    <row r="27" spans="1:11">
      <c r="A27" s="6">
        <v>2001</v>
      </c>
      <c r="B27" s="31" t="s">
        <v>20</v>
      </c>
      <c r="C27" s="18">
        <v>326652</v>
      </c>
      <c r="D27" s="18">
        <v>500562</v>
      </c>
      <c r="E27" s="18">
        <f t="shared" si="3"/>
        <v>827214</v>
      </c>
      <c r="F27" s="51">
        <v>-5846.01</v>
      </c>
      <c r="G27" s="18">
        <v>-283189.15999999997</v>
      </c>
      <c r="H27" s="52">
        <f t="shared" si="1"/>
        <v>-289035.17</v>
      </c>
    </row>
    <row r="28" spans="1:11">
      <c r="A28" s="6">
        <v>2001</v>
      </c>
      <c r="B28" s="31" t="s">
        <v>21</v>
      </c>
      <c r="C28" s="18">
        <v>315881.14</v>
      </c>
      <c r="D28" s="18">
        <v>456009.88</v>
      </c>
      <c r="E28" s="18">
        <f t="shared" si="3"/>
        <v>771891.02</v>
      </c>
      <c r="F28" s="51">
        <v>-6751.33</v>
      </c>
      <c r="G28" s="18">
        <v>-315304.98</v>
      </c>
      <c r="H28" s="52">
        <f t="shared" si="1"/>
        <v>-322056.31</v>
      </c>
    </row>
    <row r="29" spans="1:11" s="1" customFormat="1" ht="15.75" thickBot="1">
      <c r="A29" s="9">
        <v>2001</v>
      </c>
      <c r="B29" s="33" t="s">
        <v>22</v>
      </c>
      <c r="C29" s="20">
        <v>323098.38</v>
      </c>
      <c r="D29" s="20">
        <v>406213.12</v>
      </c>
      <c r="E29" s="20">
        <f t="shared" si="3"/>
        <v>729311.5</v>
      </c>
      <c r="F29" s="51">
        <v>-6428.51</v>
      </c>
      <c r="G29" s="20">
        <v>-301131.17</v>
      </c>
      <c r="H29" s="52">
        <f t="shared" si="1"/>
        <v>-307559.67999999999</v>
      </c>
      <c r="I29" s="5"/>
      <c r="J29" s="5"/>
      <c r="K29" s="5"/>
    </row>
    <row r="30" spans="1:11" ht="16.5" thickTop="1" thickBot="1">
      <c r="A30" s="10">
        <v>2001</v>
      </c>
      <c r="B30" s="34" t="s">
        <v>2</v>
      </c>
      <c r="C30" s="21">
        <f t="shared" ref="C30:E30" si="4">SUM(C18:C29)</f>
        <v>3437466.52</v>
      </c>
      <c r="D30" s="21">
        <f t="shared" si="4"/>
        <v>6183677.9399999995</v>
      </c>
      <c r="E30" s="21">
        <f t="shared" si="4"/>
        <v>9621144.459999999</v>
      </c>
      <c r="F30" s="19">
        <f t="shared" ref="F30:H30" si="5">SUM(F18:F29)</f>
        <v>-37384.380000000005</v>
      </c>
      <c r="G30" s="21">
        <f t="shared" si="5"/>
        <v>-1995690.9499999997</v>
      </c>
      <c r="H30" s="19">
        <f t="shared" si="5"/>
        <v>-2033075.3299999998</v>
      </c>
      <c r="I30" s="1"/>
      <c r="J30" s="1"/>
      <c r="K30" s="1"/>
    </row>
    <row r="31" spans="1:11" ht="15.75" thickTop="1">
      <c r="A31" s="6">
        <v>2002</v>
      </c>
      <c r="B31" s="31" t="s">
        <v>11</v>
      </c>
      <c r="C31" s="18">
        <v>328250.65999999997</v>
      </c>
      <c r="D31" s="18">
        <v>424937.51</v>
      </c>
      <c r="E31" s="18">
        <f t="shared" ref="E31:E42" si="6">SUM(C31:D31)</f>
        <v>753188.16999999993</v>
      </c>
      <c r="F31" s="51">
        <v>-86357.32</v>
      </c>
      <c r="G31" s="18">
        <v>-214659.91</v>
      </c>
      <c r="H31" s="52">
        <f t="shared" si="1"/>
        <v>-301017.23</v>
      </c>
    </row>
    <row r="32" spans="1:11">
      <c r="A32" s="6">
        <v>2002</v>
      </c>
      <c r="B32" s="31" t="s">
        <v>12</v>
      </c>
      <c r="C32" s="18">
        <v>286786.38</v>
      </c>
      <c r="D32" s="18">
        <v>472398</v>
      </c>
      <c r="E32" s="18">
        <f t="shared" si="6"/>
        <v>759184.38</v>
      </c>
      <c r="F32" s="51">
        <v>-94686.37</v>
      </c>
      <c r="G32" s="18">
        <v>-235363.51</v>
      </c>
      <c r="H32" s="52">
        <f t="shared" si="1"/>
        <v>-330049.88</v>
      </c>
    </row>
    <row r="33" spans="1:11">
      <c r="A33" s="6">
        <v>2002</v>
      </c>
      <c r="B33" s="31" t="s">
        <v>13</v>
      </c>
      <c r="C33" s="18">
        <v>316637.90999999997</v>
      </c>
      <c r="D33" s="18">
        <v>715290.05</v>
      </c>
      <c r="E33" s="18">
        <f t="shared" si="6"/>
        <v>1031927.96</v>
      </c>
      <c r="F33" s="51">
        <v>-78583.61</v>
      </c>
      <c r="G33" s="18">
        <v>-195336.64</v>
      </c>
      <c r="H33" s="52">
        <f t="shared" si="1"/>
        <v>-273920.25</v>
      </c>
    </row>
    <row r="34" spans="1:11">
      <c r="A34" s="6">
        <v>2002</v>
      </c>
      <c r="B34" s="31" t="s">
        <v>14</v>
      </c>
      <c r="C34" s="18">
        <v>304002</v>
      </c>
      <c r="D34" s="18">
        <v>585375.18000000005</v>
      </c>
      <c r="E34" s="18">
        <f t="shared" si="6"/>
        <v>889377.18</v>
      </c>
      <c r="F34" s="51">
        <v>-77856.479999999996</v>
      </c>
      <c r="G34" s="18">
        <v>-193529.22</v>
      </c>
      <c r="H34" s="52">
        <f t="shared" si="1"/>
        <v>-271385.7</v>
      </c>
    </row>
    <row r="35" spans="1:11">
      <c r="A35" s="6">
        <v>2002</v>
      </c>
      <c r="B35" s="31" t="s">
        <v>15</v>
      </c>
      <c r="C35" s="18">
        <v>316861.87</v>
      </c>
      <c r="D35" s="18">
        <v>662137.13</v>
      </c>
      <c r="E35" s="18">
        <f t="shared" si="6"/>
        <v>978999</v>
      </c>
      <c r="F35" s="51">
        <v>-5616.1</v>
      </c>
      <c r="G35" s="18">
        <v>-247517.59</v>
      </c>
      <c r="H35" s="52">
        <f t="shared" si="1"/>
        <v>-253133.69</v>
      </c>
    </row>
    <row r="36" spans="1:11">
      <c r="A36" s="6">
        <v>2002</v>
      </c>
      <c r="B36" s="31" t="s">
        <v>16</v>
      </c>
      <c r="C36" s="18">
        <v>303570.74</v>
      </c>
      <c r="D36" s="18">
        <v>626233.24</v>
      </c>
      <c r="E36" s="18">
        <f t="shared" si="6"/>
        <v>929803.98</v>
      </c>
      <c r="F36" s="51">
        <v>-5071.13</v>
      </c>
      <c r="G36" s="18">
        <v>-231171.16</v>
      </c>
      <c r="H36" s="52">
        <f t="shared" si="1"/>
        <v>-236242.29</v>
      </c>
    </row>
    <row r="37" spans="1:11">
      <c r="A37" s="6">
        <v>2002</v>
      </c>
      <c r="B37" s="31" t="s">
        <v>17</v>
      </c>
      <c r="C37" s="18">
        <v>317726.77</v>
      </c>
      <c r="D37" s="18">
        <v>640781.42000000004</v>
      </c>
      <c r="E37" s="18">
        <f t="shared" si="6"/>
        <v>958508.19000000006</v>
      </c>
      <c r="F37" s="51">
        <v>-3468.32</v>
      </c>
      <c r="G37" s="18">
        <v>-179121.12</v>
      </c>
      <c r="H37" s="52">
        <f t="shared" si="1"/>
        <v>-182589.44</v>
      </c>
    </row>
    <row r="38" spans="1:11">
      <c r="A38" s="6">
        <v>2002</v>
      </c>
      <c r="B38" s="31" t="s">
        <v>18</v>
      </c>
      <c r="C38" s="18">
        <v>320141.83</v>
      </c>
      <c r="D38" s="18">
        <v>838566.09</v>
      </c>
      <c r="E38" s="18">
        <f t="shared" si="6"/>
        <v>1158707.92</v>
      </c>
      <c r="F38" s="51">
        <v>-4072.77</v>
      </c>
      <c r="G38" s="18">
        <v>-195660.57</v>
      </c>
      <c r="H38" s="52">
        <f t="shared" si="1"/>
        <v>-199733.34</v>
      </c>
    </row>
    <row r="39" spans="1:11">
      <c r="A39" s="6">
        <v>2002</v>
      </c>
      <c r="B39" s="31" t="s">
        <v>19</v>
      </c>
      <c r="C39" s="18">
        <v>313669.40999999997</v>
      </c>
      <c r="D39" s="18">
        <v>770611.59</v>
      </c>
      <c r="E39" s="18">
        <f t="shared" si="6"/>
        <v>1084281</v>
      </c>
      <c r="F39" s="51">
        <v>-5073.99</v>
      </c>
      <c r="G39" s="18">
        <v>-225755.1</v>
      </c>
      <c r="H39" s="52">
        <f t="shared" si="1"/>
        <v>-230829.09</v>
      </c>
    </row>
    <row r="40" spans="1:11">
      <c r="A40" s="6">
        <v>2002</v>
      </c>
      <c r="B40" s="31" t="s">
        <v>20</v>
      </c>
      <c r="C40" s="18">
        <v>331547.90000000002</v>
      </c>
      <c r="D40" s="18">
        <v>820260.92</v>
      </c>
      <c r="E40" s="18">
        <f t="shared" si="6"/>
        <v>1151808.82</v>
      </c>
      <c r="F40" s="51">
        <v>-6344.33</v>
      </c>
      <c r="G40" s="18">
        <v>-287580.5</v>
      </c>
      <c r="H40" s="52">
        <f t="shared" si="1"/>
        <v>-293924.83</v>
      </c>
    </row>
    <row r="41" spans="1:11">
      <c r="A41" s="6">
        <v>2002</v>
      </c>
      <c r="B41" s="31" t="s">
        <v>21</v>
      </c>
      <c r="C41" s="18">
        <v>322263.34000000003</v>
      </c>
      <c r="D41" s="18">
        <v>751582.79</v>
      </c>
      <c r="E41" s="18">
        <f t="shared" si="6"/>
        <v>1073846.1300000001</v>
      </c>
      <c r="F41" s="51">
        <v>-6363.59</v>
      </c>
      <c r="G41" s="18">
        <v>-237010.47</v>
      </c>
      <c r="H41" s="52">
        <f t="shared" si="1"/>
        <v>-243374.06</v>
      </c>
    </row>
    <row r="42" spans="1:11" s="1" customFormat="1" ht="15.75" thickBot="1">
      <c r="A42" s="6">
        <v>2002</v>
      </c>
      <c r="B42" s="31" t="s">
        <v>22</v>
      </c>
      <c r="C42" s="18">
        <v>323445.44</v>
      </c>
      <c r="D42" s="18">
        <v>783670.02</v>
      </c>
      <c r="E42" s="18">
        <f t="shared" si="6"/>
        <v>1107115.46</v>
      </c>
      <c r="F42" s="51">
        <v>-6245.02</v>
      </c>
      <c r="G42" s="18">
        <v>-212503.02</v>
      </c>
      <c r="H42" s="52">
        <f t="shared" si="1"/>
        <v>-218748.03999999998</v>
      </c>
      <c r="I42" s="5"/>
      <c r="J42" s="5"/>
      <c r="K42" s="5"/>
    </row>
    <row r="43" spans="1:11" ht="16.5" thickTop="1" thickBot="1">
      <c r="A43" s="8">
        <v>2002</v>
      </c>
      <c r="B43" s="32" t="s">
        <v>2</v>
      </c>
      <c r="C43" s="19">
        <f t="shared" ref="C43:E43" si="7">SUM(C31:C42)</f>
        <v>3784904.25</v>
      </c>
      <c r="D43" s="19">
        <f t="shared" si="7"/>
        <v>8091843.9399999995</v>
      </c>
      <c r="E43" s="19">
        <f t="shared" si="7"/>
        <v>11876748.190000001</v>
      </c>
      <c r="F43" s="19">
        <f t="shared" ref="F43:H43" si="8">SUM(F31:F42)</f>
        <v>-379739.03</v>
      </c>
      <c r="G43" s="19">
        <f t="shared" si="8"/>
        <v>-2655208.8100000005</v>
      </c>
      <c r="H43" s="19">
        <f t="shared" si="8"/>
        <v>-3034947.8400000003</v>
      </c>
      <c r="I43" s="1"/>
      <c r="J43" s="1"/>
      <c r="K43" s="1"/>
    </row>
    <row r="44" spans="1:11" ht="15.75" thickTop="1">
      <c r="A44" s="6">
        <v>2003</v>
      </c>
      <c r="B44" s="31" t="s">
        <v>11</v>
      </c>
      <c r="C44" s="18">
        <v>334609.23</v>
      </c>
      <c r="D44" s="18">
        <v>787484.85</v>
      </c>
      <c r="E44" s="18">
        <f t="shared" ref="E44:E55" si="9">SUM(C44:D44)</f>
        <v>1122094.0800000001</v>
      </c>
      <c r="F44" s="51">
        <v>-6671.52</v>
      </c>
      <c r="G44" s="18">
        <v>-247294.26</v>
      </c>
      <c r="H44" s="52">
        <f t="shared" si="1"/>
        <v>-253965.78</v>
      </c>
    </row>
    <row r="45" spans="1:11">
      <c r="A45" s="6">
        <v>2003</v>
      </c>
      <c r="B45" s="31" t="s">
        <v>12</v>
      </c>
      <c r="C45" s="18">
        <v>298604.84000000003</v>
      </c>
      <c r="D45" s="18">
        <v>755553.87</v>
      </c>
      <c r="E45" s="18">
        <f t="shared" si="9"/>
        <v>1054158.71</v>
      </c>
      <c r="F45" s="51">
        <v>-5473.46</v>
      </c>
      <c r="G45" s="18">
        <v>-268012.21000000002</v>
      </c>
      <c r="H45" s="52">
        <f t="shared" si="1"/>
        <v>-273485.67000000004</v>
      </c>
    </row>
    <row r="46" spans="1:11">
      <c r="A46" s="6">
        <v>2003</v>
      </c>
      <c r="B46" s="31" t="s">
        <v>13</v>
      </c>
      <c r="C46" s="18">
        <v>323893.93</v>
      </c>
      <c r="D46" s="18">
        <v>833055.31</v>
      </c>
      <c r="E46" s="18">
        <f t="shared" si="9"/>
        <v>1156949.24</v>
      </c>
      <c r="F46" s="51">
        <v>-2892.04</v>
      </c>
      <c r="G46" s="18">
        <v>-170921.87</v>
      </c>
      <c r="H46" s="52">
        <f t="shared" si="1"/>
        <v>-173813.91</v>
      </c>
    </row>
    <row r="47" spans="1:11">
      <c r="A47" s="6">
        <v>2003</v>
      </c>
      <c r="B47" s="31" t="s">
        <v>14</v>
      </c>
      <c r="C47" s="18">
        <v>314760.37</v>
      </c>
      <c r="D47" s="18">
        <v>826973.35</v>
      </c>
      <c r="E47" s="18">
        <f t="shared" si="9"/>
        <v>1141733.72</v>
      </c>
      <c r="F47" s="51">
        <v>-3680.33</v>
      </c>
      <c r="G47" s="18">
        <v>-207599.58</v>
      </c>
      <c r="H47" s="52">
        <f t="shared" si="1"/>
        <v>-211279.90999999997</v>
      </c>
    </row>
    <row r="48" spans="1:11">
      <c r="A48" s="6">
        <v>2003</v>
      </c>
      <c r="B48" s="31" t="s">
        <v>15</v>
      </c>
      <c r="C48" s="18">
        <v>310727.83</v>
      </c>
      <c r="D48" s="18">
        <v>766112.99</v>
      </c>
      <c r="E48" s="18">
        <f t="shared" si="9"/>
        <v>1076840.82</v>
      </c>
      <c r="F48" s="51">
        <v>-3684.81</v>
      </c>
      <c r="G48" s="18">
        <v>-194404.8</v>
      </c>
      <c r="H48" s="52">
        <f t="shared" si="1"/>
        <v>-198089.61</v>
      </c>
    </row>
    <row r="49" spans="1:11">
      <c r="A49" s="6">
        <v>2003</v>
      </c>
      <c r="B49" s="31" t="s">
        <v>16</v>
      </c>
      <c r="C49" s="18">
        <v>289658.83</v>
      </c>
      <c r="D49" s="18">
        <v>709763.28</v>
      </c>
      <c r="E49" s="18">
        <f t="shared" si="9"/>
        <v>999422.1100000001</v>
      </c>
      <c r="F49" s="51">
        <v>-3757.45</v>
      </c>
      <c r="G49" s="18">
        <v>-198054.58</v>
      </c>
      <c r="H49" s="52">
        <f t="shared" si="1"/>
        <v>-201812.03</v>
      </c>
    </row>
    <row r="50" spans="1:11">
      <c r="A50" s="6">
        <v>2003</v>
      </c>
      <c r="B50" s="31" t="s">
        <v>17</v>
      </c>
      <c r="C50" s="18">
        <v>289779.21000000002</v>
      </c>
      <c r="D50" s="18">
        <v>829552.84</v>
      </c>
      <c r="E50" s="18">
        <f t="shared" si="9"/>
        <v>1119332.05</v>
      </c>
      <c r="F50" s="51">
        <v>-3702.78</v>
      </c>
      <c r="G50" s="18">
        <v>-167033.29999999999</v>
      </c>
      <c r="H50" s="52">
        <f t="shared" si="1"/>
        <v>-170736.08</v>
      </c>
    </row>
    <row r="51" spans="1:11">
      <c r="A51" s="6">
        <v>2003</v>
      </c>
      <c r="B51" s="31" t="s">
        <v>18</v>
      </c>
      <c r="C51" s="18">
        <v>293630.98</v>
      </c>
      <c r="D51" s="18">
        <v>783842.51</v>
      </c>
      <c r="E51" s="18">
        <f t="shared" si="9"/>
        <v>1077473.49</v>
      </c>
      <c r="F51" s="51">
        <v>-4164.8</v>
      </c>
      <c r="G51" s="18">
        <v>-173870.35</v>
      </c>
      <c r="H51" s="52">
        <f t="shared" si="1"/>
        <v>-178035.15</v>
      </c>
    </row>
    <row r="52" spans="1:11">
      <c r="A52" s="6">
        <v>2003</v>
      </c>
      <c r="B52" s="31" t="s">
        <v>19</v>
      </c>
      <c r="C52" s="18">
        <v>291326.19</v>
      </c>
      <c r="D52" s="18">
        <v>921097.75</v>
      </c>
      <c r="E52" s="18">
        <f t="shared" si="9"/>
        <v>1212423.94</v>
      </c>
      <c r="F52" s="51">
        <v>-5514.89</v>
      </c>
      <c r="G52" s="18">
        <v>-224087.82</v>
      </c>
      <c r="H52" s="52">
        <f t="shared" si="1"/>
        <v>-229602.71000000002</v>
      </c>
    </row>
    <row r="53" spans="1:11">
      <c r="A53" s="6">
        <v>2003</v>
      </c>
      <c r="B53" s="31" t="s">
        <v>20</v>
      </c>
      <c r="C53" s="18">
        <v>313728.65999999997</v>
      </c>
      <c r="D53" s="18">
        <v>912095.13</v>
      </c>
      <c r="E53" s="18">
        <f t="shared" si="9"/>
        <v>1225823.79</v>
      </c>
      <c r="F53" s="51">
        <v>-5220.82</v>
      </c>
      <c r="G53" s="18">
        <v>-249429.14</v>
      </c>
      <c r="H53" s="52">
        <f t="shared" si="1"/>
        <v>-254649.96000000002</v>
      </c>
    </row>
    <row r="54" spans="1:11">
      <c r="A54" s="6">
        <v>2003</v>
      </c>
      <c r="B54" s="31" t="s">
        <v>21</v>
      </c>
      <c r="C54" s="18">
        <v>300889.3</v>
      </c>
      <c r="D54" s="18">
        <v>872488.02</v>
      </c>
      <c r="E54" s="18">
        <f t="shared" si="9"/>
        <v>1173377.32</v>
      </c>
      <c r="F54" s="51">
        <v>-5946.73</v>
      </c>
      <c r="G54" s="18">
        <v>-289026.67</v>
      </c>
      <c r="H54" s="52">
        <f t="shared" si="1"/>
        <v>-294973.39999999997</v>
      </c>
    </row>
    <row r="55" spans="1:11" s="1" customFormat="1" ht="15.75" thickBot="1">
      <c r="A55" s="9">
        <v>2003</v>
      </c>
      <c r="B55" s="33" t="s">
        <v>22</v>
      </c>
      <c r="C55" s="20">
        <v>309181.8</v>
      </c>
      <c r="D55" s="20">
        <v>850196.31</v>
      </c>
      <c r="E55" s="20">
        <f t="shared" si="9"/>
        <v>1159378.1100000001</v>
      </c>
      <c r="F55" s="51">
        <v>-6176.24</v>
      </c>
      <c r="G55" s="20">
        <v>-298278.15999999997</v>
      </c>
      <c r="H55" s="52">
        <f t="shared" si="1"/>
        <v>-304454.39999999997</v>
      </c>
      <c r="I55" s="5"/>
      <c r="J55" s="5"/>
      <c r="K55" s="5"/>
    </row>
    <row r="56" spans="1:11" ht="16.5" thickTop="1" thickBot="1">
      <c r="A56" s="10">
        <v>2003</v>
      </c>
      <c r="B56" s="34" t="s">
        <v>2</v>
      </c>
      <c r="C56" s="21">
        <f t="shared" ref="C56:F56" si="10">SUM(C44:C55)</f>
        <v>3670791.17</v>
      </c>
      <c r="D56" s="21">
        <f t="shared" si="10"/>
        <v>9848216.2100000009</v>
      </c>
      <c r="E56" s="21">
        <f t="shared" si="10"/>
        <v>13519007.379999999</v>
      </c>
      <c r="F56" s="19">
        <f t="shared" si="10"/>
        <v>-56885.87</v>
      </c>
      <c r="G56" s="21">
        <f t="shared" ref="G56:H56" si="11">SUM(G44:G55)</f>
        <v>-2688012.74</v>
      </c>
      <c r="H56" s="19">
        <f t="shared" si="11"/>
        <v>-2744898.61</v>
      </c>
      <c r="I56" s="1"/>
      <c r="J56" s="1"/>
      <c r="K56" s="1"/>
    </row>
    <row r="57" spans="1:11" ht="15.75" thickTop="1">
      <c r="A57" s="6">
        <v>2004</v>
      </c>
      <c r="B57" s="31" t="s">
        <v>11</v>
      </c>
      <c r="C57" s="18">
        <v>317935.25</v>
      </c>
      <c r="D57" s="18">
        <v>914479.28</v>
      </c>
      <c r="E57" s="18">
        <f t="shared" ref="E57:E68" si="12">SUM(C57:D57)</f>
        <v>1232414.53</v>
      </c>
      <c r="F57" s="51">
        <v>-6015.38</v>
      </c>
      <c r="G57" s="18">
        <v>-288090.65999999997</v>
      </c>
      <c r="H57" s="52">
        <f t="shared" si="1"/>
        <v>-294106.03999999998</v>
      </c>
    </row>
    <row r="58" spans="1:11">
      <c r="A58" s="6">
        <v>2004</v>
      </c>
      <c r="B58" s="31" t="s">
        <v>12</v>
      </c>
      <c r="C58" s="18">
        <v>283286.74</v>
      </c>
      <c r="D58" s="18">
        <v>883130.44</v>
      </c>
      <c r="E58" s="18">
        <f t="shared" si="12"/>
        <v>1166417.18</v>
      </c>
      <c r="F58" s="51">
        <v>-6482.25</v>
      </c>
      <c r="G58" s="18">
        <v>-312403.15000000002</v>
      </c>
      <c r="H58" s="52">
        <f t="shared" si="1"/>
        <v>-318885.40000000002</v>
      </c>
    </row>
    <row r="59" spans="1:11">
      <c r="A59" s="6">
        <v>2004</v>
      </c>
      <c r="B59" s="31" t="s">
        <v>13</v>
      </c>
      <c r="C59" s="18">
        <v>319179.78999999998</v>
      </c>
      <c r="D59" s="18">
        <v>1173941.68</v>
      </c>
      <c r="E59" s="18">
        <f t="shared" si="12"/>
        <v>1493121.47</v>
      </c>
      <c r="F59" s="51">
        <v>-5683.21</v>
      </c>
      <c r="G59" s="18">
        <v>-291805.28999999998</v>
      </c>
      <c r="H59" s="52">
        <f t="shared" si="1"/>
        <v>-297488.5</v>
      </c>
    </row>
    <row r="60" spans="1:11">
      <c r="A60" s="6">
        <v>2004</v>
      </c>
      <c r="B60" s="31" t="s">
        <v>14</v>
      </c>
      <c r="C60" s="18">
        <v>307969.18</v>
      </c>
      <c r="D60" s="18">
        <v>1179623.6299999999</v>
      </c>
      <c r="E60" s="18">
        <f t="shared" si="12"/>
        <v>1487592.8099999998</v>
      </c>
      <c r="F60" s="51">
        <v>-5278.15</v>
      </c>
      <c r="G60" s="18">
        <v>-270120.64</v>
      </c>
      <c r="H60" s="52">
        <f t="shared" si="1"/>
        <v>-275398.79000000004</v>
      </c>
    </row>
    <row r="61" spans="1:11">
      <c r="A61" s="6">
        <v>2004</v>
      </c>
      <c r="B61" s="31" t="s">
        <v>15</v>
      </c>
      <c r="C61" s="18">
        <v>297989.86</v>
      </c>
      <c r="D61" s="18">
        <v>1052326.94</v>
      </c>
      <c r="E61" s="18">
        <f t="shared" si="12"/>
        <v>1350316.7999999998</v>
      </c>
      <c r="F61" s="51">
        <v>-4945.68</v>
      </c>
      <c r="G61" s="18">
        <v>-232248.22</v>
      </c>
      <c r="H61" s="52">
        <f t="shared" si="1"/>
        <v>-237193.9</v>
      </c>
    </row>
    <row r="62" spans="1:11">
      <c r="A62" s="6">
        <v>2004</v>
      </c>
      <c r="B62" s="31" t="s">
        <v>16</v>
      </c>
      <c r="C62" s="18">
        <v>282731.14</v>
      </c>
      <c r="D62" s="18">
        <v>1113925.05</v>
      </c>
      <c r="E62" s="18">
        <f t="shared" si="12"/>
        <v>1396656.19</v>
      </c>
      <c r="F62" s="51">
        <v>-6317.1</v>
      </c>
      <c r="G62" s="18">
        <v>-286538.14</v>
      </c>
      <c r="H62" s="52">
        <f t="shared" si="1"/>
        <v>-292855.24</v>
      </c>
    </row>
    <row r="63" spans="1:11">
      <c r="A63" s="6">
        <v>2004</v>
      </c>
      <c r="B63" s="31" t="s">
        <v>17</v>
      </c>
      <c r="C63" s="18">
        <v>291723.69</v>
      </c>
      <c r="D63" s="18">
        <v>1061112.1499999999</v>
      </c>
      <c r="E63" s="18">
        <f t="shared" si="12"/>
        <v>1352835.8399999999</v>
      </c>
      <c r="F63" s="51">
        <v>-5673.69</v>
      </c>
      <c r="G63" s="18">
        <v>-251602.33</v>
      </c>
      <c r="H63" s="52">
        <f t="shared" si="1"/>
        <v>-257276.02</v>
      </c>
    </row>
    <row r="64" spans="1:11">
      <c r="A64" s="6">
        <v>2004</v>
      </c>
      <c r="B64" s="31" t="s">
        <v>18</v>
      </c>
      <c r="C64" s="18">
        <v>312703.78999999998</v>
      </c>
      <c r="D64" s="18">
        <v>1094052.06</v>
      </c>
      <c r="E64" s="18">
        <f t="shared" si="12"/>
        <v>1406755.85</v>
      </c>
      <c r="F64" s="51">
        <v>-5801.4</v>
      </c>
      <c r="G64" s="18">
        <v>-255293.79</v>
      </c>
      <c r="H64" s="52">
        <f t="shared" si="1"/>
        <v>-261095.19</v>
      </c>
    </row>
    <row r="65" spans="1:11">
      <c r="A65" s="6">
        <v>2004</v>
      </c>
      <c r="B65" s="31" t="s">
        <v>19</v>
      </c>
      <c r="C65" s="18">
        <v>301717.83</v>
      </c>
      <c r="D65" s="18">
        <v>1083096.94</v>
      </c>
      <c r="E65" s="18">
        <f t="shared" si="12"/>
        <v>1384814.77</v>
      </c>
      <c r="F65" s="51">
        <v>-6058.68</v>
      </c>
      <c r="G65" s="18">
        <v>-278834.14</v>
      </c>
      <c r="H65" s="52">
        <f t="shared" si="1"/>
        <v>-284892.82</v>
      </c>
    </row>
    <row r="66" spans="1:11">
      <c r="A66" s="6">
        <v>2004</v>
      </c>
      <c r="B66" s="31" t="s">
        <v>20</v>
      </c>
      <c r="C66" s="18">
        <v>356542.52</v>
      </c>
      <c r="D66" s="18">
        <v>1225480.31</v>
      </c>
      <c r="E66" s="18">
        <f t="shared" si="12"/>
        <v>1582022.83</v>
      </c>
      <c r="F66" s="51">
        <v>-6602.05</v>
      </c>
      <c r="G66" s="18">
        <v>-282874.40000000002</v>
      </c>
      <c r="H66" s="52">
        <f t="shared" si="1"/>
        <v>-289476.45</v>
      </c>
    </row>
    <row r="67" spans="1:11">
      <c r="A67" s="6">
        <v>2004</v>
      </c>
      <c r="B67" s="31" t="s">
        <v>21</v>
      </c>
      <c r="C67" s="18">
        <v>381352.19</v>
      </c>
      <c r="D67" s="18">
        <v>1366149.43</v>
      </c>
      <c r="E67" s="18">
        <f t="shared" si="12"/>
        <v>1747501.6199999999</v>
      </c>
      <c r="F67" s="51">
        <v>-4632.08</v>
      </c>
      <c r="G67" s="18">
        <v>-235232.72</v>
      </c>
      <c r="H67" s="52">
        <f t="shared" si="1"/>
        <v>-239864.8</v>
      </c>
    </row>
    <row r="68" spans="1:11" s="1" customFormat="1" ht="15.75" thickBot="1">
      <c r="A68" s="6">
        <v>2004</v>
      </c>
      <c r="B68" s="31" t="s">
        <v>22</v>
      </c>
      <c r="C68" s="18">
        <v>392154.57</v>
      </c>
      <c r="D68" s="18">
        <v>1333511.44</v>
      </c>
      <c r="E68" s="18">
        <f t="shared" si="12"/>
        <v>1725666.01</v>
      </c>
      <c r="F68" s="51">
        <v>-1460.3</v>
      </c>
      <c r="G68" s="18">
        <v>-99711.02</v>
      </c>
      <c r="H68" s="52">
        <f t="shared" si="1"/>
        <v>-101171.32</v>
      </c>
      <c r="I68" s="5"/>
      <c r="J68" s="5"/>
      <c r="K68" s="5"/>
    </row>
    <row r="69" spans="1:11" ht="16.5" thickTop="1" thickBot="1">
      <c r="A69" s="8">
        <v>2004</v>
      </c>
      <c r="B69" s="32" t="s">
        <v>2</v>
      </c>
      <c r="C69" s="19">
        <f t="shared" ref="C69:F69" si="13">SUM(C57:C68)</f>
        <v>3845286.55</v>
      </c>
      <c r="D69" s="19">
        <f t="shared" si="13"/>
        <v>13480829.35</v>
      </c>
      <c r="E69" s="19">
        <f t="shared" si="13"/>
        <v>17326115.899999999</v>
      </c>
      <c r="F69" s="19">
        <f t="shared" si="13"/>
        <v>-64949.970000000008</v>
      </c>
      <c r="G69" s="19">
        <f t="shared" ref="G69:H69" si="14">SUM(G57:G68)</f>
        <v>-3084754.5000000005</v>
      </c>
      <c r="H69" s="19">
        <f t="shared" si="14"/>
        <v>-3149704.4699999997</v>
      </c>
      <c r="I69" s="1"/>
      <c r="J69" s="1"/>
      <c r="K69" s="1"/>
    </row>
    <row r="70" spans="1:11" ht="15.75" thickTop="1">
      <c r="A70" s="6">
        <v>2005</v>
      </c>
      <c r="B70" s="31" t="s">
        <v>11</v>
      </c>
      <c r="C70" s="18">
        <v>396417.22</v>
      </c>
      <c r="D70" s="18">
        <v>1356440.64</v>
      </c>
      <c r="E70" s="18">
        <f t="shared" ref="E70:E81" si="15">SUM(C70:D70)</f>
        <v>1752857.8599999999</v>
      </c>
      <c r="F70" s="51">
        <v>-1317.73</v>
      </c>
      <c r="G70" s="18">
        <v>-93725.89</v>
      </c>
      <c r="H70" s="52">
        <f t="shared" ref="H70:H133" si="16">+F70+G70</f>
        <v>-95043.62</v>
      </c>
    </row>
    <row r="71" spans="1:11">
      <c r="A71" s="6">
        <v>2005</v>
      </c>
      <c r="B71" s="31" t="s">
        <v>12</v>
      </c>
      <c r="C71" s="18">
        <v>359520.42</v>
      </c>
      <c r="D71" s="18">
        <v>1259327.5900000001</v>
      </c>
      <c r="E71" s="18">
        <f t="shared" si="15"/>
        <v>1618848.01</v>
      </c>
      <c r="F71" s="51">
        <v>-1380.93</v>
      </c>
      <c r="G71" s="18">
        <v>-98444.02</v>
      </c>
      <c r="H71" s="52">
        <f t="shared" si="16"/>
        <v>-99824.95</v>
      </c>
    </row>
    <row r="72" spans="1:11">
      <c r="A72" s="6">
        <v>2005</v>
      </c>
      <c r="B72" s="31" t="s">
        <v>13</v>
      </c>
      <c r="C72" s="18">
        <v>389516.61</v>
      </c>
      <c r="D72" s="18">
        <v>1442605.28</v>
      </c>
      <c r="E72" s="18">
        <f t="shared" si="15"/>
        <v>1832121.8900000001</v>
      </c>
      <c r="F72" s="51">
        <v>-1227.9100000000001</v>
      </c>
      <c r="G72" s="18">
        <v>-97329.45</v>
      </c>
      <c r="H72" s="52">
        <f t="shared" si="16"/>
        <v>-98557.36</v>
      </c>
    </row>
    <row r="73" spans="1:11">
      <c r="A73" s="6">
        <v>2005</v>
      </c>
      <c r="B73" s="31" t="s">
        <v>14</v>
      </c>
      <c r="C73" s="18">
        <v>372785.42</v>
      </c>
      <c r="D73" s="18">
        <v>1292123.3400000001</v>
      </c>
      <c r="E73" s="18">
        <f t="shared" si="15"/>
        <v>1664908.76</v>
      </c>
      <c r="F73" s="51">
        <v>-1339.48</v>
      </c>
      <c r="G73" s="18">
        <v>-96220.11</v>
      </c>
      <c r="H73" s="52">
        <f t="shared" si="16"/>
        <v>-97559.59</v>
      </c>
    </row>
    <row r="74" spans="1:11">
      <c r="A74" s="6">
        <v>2005</v>
      </c>
      <c r="B74" s="31" t="s">
        <v>15</v>
      </c>
      <c r="C74" s="18">
        <v>382295.54</v>
      </c>
      <c r="D74" s="18">
        <v>1391109.51</v>
      </c>
      <c r="E74" s="18">
        <f t="shared" si="15"/>
        <v>1773405.05</v>
      </c>
      <c r="F74" s="51">
        <v>-1244.5</v>
      </c>
      <c r="G74" s="18">
        <v>-124143.67999999999</v>
      </c>
      <c r="H74" s="52">
        <f t="shared" si="16"/>
        <v>-125388.18</v>
      </c>
    </row>
    <row r="75" spans="1:11">
      <c r="A75" s="6">
        <v>2005</v>
      </c>
      <c r="B75" s="31" t="s">
        <v>16</v>
      </c>
      <c r="C75" s="18">
        <v>358739.53</v>
      </c>
      <c r="D75" s="18">
        <v>1362886</v>
      </c>
      <c r="E75" s="18">
        <f t="shared" si="15"/>
        <v>1721625.53</v>
      </c>
      <c r="F75" s="51">
        <v>-1238.04</v>
      </c>
      <c r="G75" s="18">
        <v>-128395.61</v>
      </c>
      <c r="H75" s="52">
        <f t="shared" si="16"/>
        <v>-129633.65</v>
      </c>
    </row>
    <row r="76" spans="1:11">
      <c r="A76" s="6">
        <v>2005</v>
      </c>
      <c r="B76" s="31" t="s">
        <v>17</v>
      </c>
      <c r="C76" s="18">
        <v>358316.3</v>
      </c>
      <c r="D76" s="18">
        <v>1387728.7</v>
      </c>
      <c r="E76" s="18">
        <f t="shared" si="15"/>
        <v>1746045</v>
      </c>
      <c r="F76" s="51">
        <v>-1287.21</v>
      </c>
      <c r="G76" s="18">
        <v>-107713.44</v>
      </c>
      <c r="H76" s="52">
        <f t="shared" si="16"/>
        <v>-109000.65000000001</v>
      </c>
    </row>
    <row r="77" spans="1:11">
      <c r="A77" s="6">
        <v>2005</v>
      </c>
      <c r="B77" s="31" t="s">
        <v>18</v>
      </c>
      <c r="C77" s="18">
        <v>381985.38</v>
      </c>
      <c r="D77" s="18">
        <v>1433650.37</v>
      </c>
      <c r="E77" s="18">
        <f t="shared" si="15"/>
        <v>1815635.75</v>
      </c>
      <c r="F77" s="51">
        <v>-1285.04</v>
      </c>
      <c r="G77" s="18">
        <v>-98851.43</v>
      </c>
      <c r="H77" s="52">
        <f t="shared" si="16"/>
        <v>-100136.46999999999</v>
      </c>
    </row>
    <row r="78" spans="1:11">
      <c r="A78" s="6">
        <v>2005</v>
      </c>
      <c r="B78" s="31" t="s">
        <v>19</v>
      </c>
      <c r="C78" s="18">
        <v>378646.22</v>
      </c>
      <c r="D78" s="18">
        <v>1416864.63</v>
      </c>
      <c r="E78" s="18">
        <f t="shared" si="15"/>
        <v>1795510.8499999999</v>
      </c>
      <c r="F78" s="51">
        <v>0</v>
      </c>
      <c r="G78" s="18">
        <v>-103126.81</v>
      </c>
      <c r="H78" s="52">
        <f t="shared" si="16"/>
        <v>-103126.81</v>
      </c>
    </row>
    <row r="79" spans="1:11">
      <c r="A79" s="6">
        <v>2005</v>
      </c>
      <c r="B79" s="31" t="s">
        <v>20</v>
      </c>
      <c r="C79" s="18">
        <v>392832.25</v>
      </c>
      <c r="D79" s="18">
        <v>1524817.34</v>
      </c>
      <c r="E79" s="18">
        <f t="shared" si="15"/>
        <v>1917649.59</v>
      </c>
      <c r="F79" s="51">
        <v>-1338.36</v>
      </c>
      <c r="G79" s="18">
        <v>-122736.51</v>
      </c>
      <c r="H79" s="52">
        <f t="shared" si="16"/>
        <v>-124074.87</v>
      </c>
    </row>
    <row r="80" spans="1:11">
      <c r="A80" s="6">
        <v>2005</v>
      </c>
      <c r="B80" s="31" t="s">
        <v>21</v>
      </c>
      <c r="C80" s="18">
        <v>383497.41</v>
      </c>
      <c r="D80" s="18">
        <v>1485749.62</v>
      </c>
      <c r="E80" s="18">
        <f t="shared" si="15"/>
        <v>1869247.03</v>
      </c>
      <c r="F80" s="51">
        <v>-1580.23</v>
      </c>
      <c r="G80" s="18">
        <v>-137600.24</v>
      </c>
      <c r="H80" s="52">
        <f t="shared" si="16"/>
        <v>-139180.47</v>
      </c>
    </row>
    <row r="81" spans="1:11" s="1" customFormat="1" ht="15.75" thickBot="1">
      <c r="A81" s="9">
        <v>2005</v>
      </c>
      <c r="B81" s="33" t="s">
        <v>22</v>
      </c>
      <c r="C81" s="20">
        <v>372697.76</v>
      </c>
      <c r="D81" s="20">
        <v>1506088.89</v>
      </c>
      <c r="E81" s="20">
        <f t="shared" si="15"/>
        <v>1878786.65</v>
      </c>
      <c r="F81" s="51">
        <v>-1595.55</v>
      </c>
      <c r="G81" s="20">
        <v>-121881.4</v>
      </c>
      <c r="H81" s="52">
        <f t="shared" si="16"/>
        <v>-123476.95</v>
      </c>
      <c r="I81" s="5"/>
      <c r="J81" s="5"/>
      <c r="K81" s="5"/>
    </row>
    <row r="82" spans="1:11" ht="16.5" thickTop="1" thickBot="1">
      <c r="A82" s="10">
        <v>2005</v>
      </c>
      <c r="B82" s="34" t="s">
        <v>2</v>
      </c>
      <c r="C82" s="21">
        <f t="shared" ref="C82:F82" si="17">SUM(C70:C81)</f>
        <v>4527250.0599999996</v>
      </c>
      <c r="D82" s="21">
        <f t="shared" si="17"/>
        <v>16859391.91</v>
      </c>
      <c r="E82" s="21">
        <f t="shared" si="17"/>
        <v>21386641.969999999</v>
      </c>
      <c r="F82" s="19">
        <f t="shared" si="17"/>
        <v>-14834.98</v>
      </c>
      <c r="G82" s="21">
        <f t="shared" ref="G82:H82" si="18">SUM(G70:G81)</f>
        <v>-1330168.5899999999</v>
      </c>
      <c r="H82" s="19">
        <f t="shared" si="18"/>
        <v>-1345003.5699999998</v>
      </c>
      <c r="I82" s="1"/>
      <c r="J82" s="1"/>
      <c r="K82" s="1"/>
    </row>
    <row r="83" spans="1:11" ht="15.75" thickTop="1">
      <c r="A83" s="6">
        <v>2006</v>
      </c>
      <c r="B83" s="31" t="s">
        <v>11</v>
      </c>
      <c r="C83" s="18">
        <v>391277.46</v>
      </c>
      <c r="D83" s="18">
        <v>1643918.75</v>
      </c>
      <c r="E83" s="18">
        <f t="shared" ref="E83:E94" si="19">SUM(C83:D83)</f>
        <v>2035196.21</v>
      </c>
      <c r="F83" s="51">
        <v>-1754.62</v>
      </c>
      <c r="G83" s="18">
        <v>-102992.81</v>
      </c>
      <c r="H83" s="52">
        <f t="shared" si="16"/>
        <v>-104747.43</v>
      </c>
    </row>
    <row r="84" spans="1:11">
      <c r="A84" s="6">
        <v>2006</v>
      </c>
      <c r="B84" s="31" t="s">
        <v>12</v>
      </c>
      <c r="C84" s="18">
        <v>334216.18</v>
      </c>
      <c r="D84" s="18">
        <v>1510804.37</v>
      </c>
      <c r="E84" s="18">
        <f t="shared" si="19"/>
        <v>1845020.55</v>
      </c>
      <c r="F84" s="51">
        <v>-2109.61</v>
      </c>
      <c r="G84" s="18">
        <v>-138199.79999999999</v>
      </c>
      <c r="H84" s="52">
        <f t="shared" si="16"/>
        <v>-140309.40999999997</v>
      </c>
    </row>
    <row r="85" spans="1:11">
      <c r="A85" s="6">
        <v>2006</v>
      </c>
      <c r="B85" s="31" t="s">
        <v>13</v>
      </c>
      <c r="C85" s="18">
        <v>379480.84</v>
      </c>
      <c r="D85" s="18">
        <v>1644167.02</v>
      </c>
      <c r="E85" s="18">
        <f t="shared" si="19"/>
        <v>2023647.86</v>
      </c>
      <c r="F85" s="51">
        <v>-1472.96</v>
      </c>
      <c r="G85" s="18">
        <v>-114787.01</v>
      </c>
      <c r="H85" s="52">
        <f t="shared" si="16"/>
        <v>-116259.97</v>
      </c>
    </row>
    <row r="86" spans="1:11">
      <c r="A86" s="6">
        <v>2006</v>
      </c>
      <c r="B86" s="31" t="s">
        <v>14</v>
      </c>
      <c r="C86" s="18">
        <v>367165.65</v>
      </c>
      <c r="D86" s="18">
        <v>1673831.51</v>
      </c>
      <c r="E86" s="18">
        <f t="shared" si="19"/>
        <v>2040997.1600000001</v>
      </c>
      <c r="F86" s="51">
        <v>-1561.1</v>
      </c>
      <c r="G86" s="18">
        <v>-155256.9</v>
      </c>
      <c r="H86" s="52">
        <f t="shared" si="16"/>
        <v>-156818</v>
      </c>
    </row>
    <row r="87" spans="1:11">
      <c r="A87" s="6">
        <v>2006</v>
      </c>
      <c r="B87" s="31" t="s">
        <v>15</v>
      </c>
      <c r="C87" s="18">
        <v>384034.72</v>
      </c>
      <c r="D87" s="18">
        <v>1671923.71</v>
      </c>
      <c r="E87" s="18">
        <f t="shared" si="19"/>
        <v>2055958.43</v>
      </c>
      <c r="F87" s="51">
        <v>-1034.99</v>
      </c>
      <c r="G87" s="18">
        <v>-94593.87</v>
      </c>
      <c r="H87" s="52">
        <f t="shared" si="16"/>
        <v>-95628.86</v>
      </c>
    </row>
    <row r="88" spans="1:11">
      <c r="A88" s="6">
        <v>2006</v>
      </c>
      <c r="B88" s="31" t="s">
        <v>16</v>
      </c>
      <c r="C88" s="18">
        <v>349805.8</v>
      </c>
      <c r="D88" s="18">
        <v>1675575.14</v>
      </c>
      <c r="E88" s="18">
        <f t="shared" si="19"/>
        <v>2025380.94</v>
      </c>
      <c r="F88" s="51">
        <v>-1000.22</v>
      </c>
      <c r="G88" s="18">
        <v>-105496.41</v>
      </c>
      <c r="H88" s="52">
        <f t="shared" si="16"/>
        <v>-106496.63</v>
      </c>
    </row>
    <row r="89" spans="1:11">
      <c r="A89" s="6">
        <v>2006</v>
      </c>
      <c r="B89" s="31" t="s">
        <v>17</v>
      </c>
      <c r="C89" s="18">
        <v>349589.56</v>
      </c>
      <c r="D89" s="18">
        <v>1756277.24</v>
      </c>
      <c r="E89" s="18">
        <f t="shared" si="19"/>
        <v>2105866.7999999998</v>
      </c>
      <c r="F89" s="51">
        <v>-921.85</v>
      </c>
      <c r="G89" s="18">
        <v>-82556.17</v>
      </c>
      <c r="H89" s="52">
        <f t="shared" si="16"/>
        <v>-83478.02</v>
      </c>
    </row>
    <row r="90" spans="1:11">
      <c r="A90" s="6">
        <v>2006</v>
      </c>
      <c r="B90" s="31" t="s">
        <v>18</v>
      </c>
      <c r="C90" s="18">
        <v>381579.62</v>
      </c>
      <c r="D90" s="18">
        <v>1781862.55</v>
      </c>
      <c r="E90" s="18">
        <f t="shared" si="19"/>
        <v>2163442.17</v>
      </c>
      <c r="F90" s="51">
        <v>-1030.94</v>
      </c>
      <c r="G90" s="18">
        <v>-74216.37</v>
      </c>
      <c r="H90" s="52">
        <f t="shared" si="16"/>
        <v>-75247.31</v>
      </c>
    </row>
    <row r="91" spans="1:11">
      <c r="A91" s="6">
        <v>2006</v>
      </c>
      <c r="B91" s="31" t="s">
        <v>19</v>
      </c>
      <c r="C91" s="18">
        <v>377801.05</v>
      </c>
      <c r="D91" s="18">
        <v>1905010.13</v>
      </c>
      <c r="E91" s="18">
        <f t="shared" si="19"/>
        <v>2282811.1799999997</v>
      </c>
      <c r="F91" s="51">
        <v>-1210.47</v>
      </c>
      <c r="G91" s="18">
        <v>-74217.429999999993</v>
      </c>
      <c r="H91" s="52">
        <f t="shared" si="16"/>
        <v>-75427.899999999994</v>
      </c>
    </row>
    <row r="92" spans="1:11">
      <c r="A92" s="6">
        <v>2006</v>
      </c>
      <c r="B92" s="31" t="s">
        <v>20</v>
      </c>
      <c r="C92" s="18">
        <v>411588.57</v>
      </c>
      <c r="D92" s="18">
        <v>2012984.2</v>
      </c>
      <c r="E92" s="18">
        <f t="shared" si="19"/>
        <v>2424572.77</v>
      </c>
      <c r="F92" s="51">
        <v>-1484.19</v>
      </c>
      <c r="G92" s="18">
        <v>-128418.96</v>
      </c>
      <c r="H92" s="52">
        <f t="shared" si="16"/>
        <v>-129903.15000000001</v>
      </c>
    </row>
    <row r="93" spans="1:11">
      <c r="A93" s="6">
        <v>2006</v>
      </c>
      <c r="B93" s="31" t="s">
        <v>21</v>
      </c>
      <c r="C93" s="18">
        <v>388799.86</v>
      </c>
      <c r="D93" s="18">
        <v>1995172.17</v>
      </c>
      <c r="E93" s="18">
        <f t="shared" si="19"/>
        <v>2383972.0299999998</v>
      </c>
      <c r="F93" s="51">
        <v>-1700.24</v>
      </c>
      <c r="G93" s="18">
        <v>-137020.22</v>
      </c>
      <c r="H93" s="52">
        <f t="shared" si="16"/>
        <v>-138720.46</v>
      </c>
    </row>
    <row r="94" spans="1:11" s="1" customFormat="1" ht="15.75" thickBot="1">
      <c r="A94" s="6">
        <v>2006</v>
      </c>
      <c r="B94" s="31" t="s">
        <v>22</v>
      </c>
      <c r="C94" s="18">
        <v>383462.71</v>
      </c>
      <c r="D94" s="18">
        <v>2072444.18</v>
      </c>
      <c r="E94" s="18">
        <f t="shared" si="19"/>
        <v>2455906.89</v>
      </c>
      <c r="F94" s="51">
        <v>-1621.92</v>
      </c>
      <c r="G94" s="18">
        <v>-127277.78</v>
      </c>
      <c r="H94" s="52">
        <f t="shared" si="16"/>
        <v>-128899.7</v>
      </c>
      <c r="I94" s="5"/>
      <c r="J94" s="5"/>
      <c r="K94" s="5"/>
    </row>
    <row r="95" spans="1:11" ht="16.5" thickTop="1" thickBot="1">
      <c r="A95" s="8">
        <v>2006</v>
      </c>
      <c r="B95" s="32" t="s">
        <v>2</v>
      </c>
      <c r="C95" s="19">
        <f t="shared" ref="C95:F95" si="20">SUM(C83:C94)</f>
        <v>4498802.0199999996</v>
      </c>
      <c r="D95" s="19">
        <f t="shared" si="20"/>
        <v>21343970.969999999</v>
      </c>
      <c r="E95" s="19">
        <f t="shared" si="20"/>
        <v>25842772.989999998</v>
      </c>
      <c r="F95" s="19">
        <f t="shared" si="20"/>
        <v>-16903.11</v>
      </c>
      <c r="G95" s="19">
        <f t="shared" ref="G95:H95" si="21">SUM(G83:G94)</f>
        <v>-1335033.73</v>
      </c>
      <c r="H95" s="19">
        <f t="shared" si="21"/>
        <v>-1351936.8399999999</v>
      </c>
      <c r="I95" s="1"/>
      <c r="J95" s="1"/>
      <c r="K95" s="1"/>
    </row>
    <row r="96" spans="1:11" ht="15.75" thickTop="1">
      <c r="A96" s="6">
        <v>2007</v>
      </c>
      <c r="B96" s="31" t="s">
        <v>11</v>
      </c>
      <c r="C96" s="18">
        <v>402527.76</v>
      </c>
      <c r="D96" s="18">
        <v>2163532.92</v>
      </c>
      <c r="E96" s="18">
        <f t="shared" ref="E96:E107" si="22">SUM(C96:D96)</f>
        <v>2566060.6799999997</v>
      </c>
      <c r="F96" s="51">
        <v>-1702.28</v>
      </c>
      <c r="G96" s="18">
        <v>-110492.05</v>
      </c>
      <c r="H96" s="52">
        <f t="shared" si="16"/>
        <v>-112194.33</v>
      </c>
    </row>
    <row r="97" spans="1:11">
      <c r="A97" s="6">
        <v>2007</v>
      </c>
      <c r="B97" s="31" t="s">
        <v>12</v>
      </c>
      <c r="C97" s="18">
        <v>347831.85</v>
      </c>
      <c r="D97" s="18">
        <v>1918904.42</v>
      </c>
      <c r="E97" s="18">
        <f t="shared" si="22"/>
        <v>2266736.27</v>
      </c>
      <c r="F97" s="51">
        <v>-1754.59</v>
      </c>
      <c r="G97" s="18">
        <v>-137762.21</v>
      </c>
      <c r="H97" s="52">
        <f t="shared" si="16"/>
        <v>-139516.79999999999</v>
      </c>
    </row>
    <row r="98" spans="1:11">
      <c r="A98" s="6">
        <v>2007</v>
      </c>
      <c r="B98" s="31" t="s">
        <v>13</v>
      </c>
      <c r="C98" s="18">
        <v>397207.03</v>
      </c>
      <c r="D98" s="18">
        <v>2226637.94</v>
      </c>
      <c r="E98" s="18">
        <f t="shared" si="22"/>
        <v>2623844.9699999997</v>
      </c>
      <c r="F98" s="51">
        <v>-1534.28</v>
      </c>
      <c r="G98" s="18">
        <v>-134977.84</v>
      </c>
      <c r="H98" s="52">
        <f t="shared" si="16"/>
        <v>-136512.12</v>
      </c>
    </row>
    <row r="99" spans="1:11">
      <c r="A99" s="6">
        <v>2007</v>
      </c>
      <c r="B99" s="31" t="s">
        <v>14</v>
      </c>
      <c r="C99" s="18">
        <v>387406.23</v>
      </c>
      <c r="D99" s="18">
        <v>2176322.4</v>
      </c>
      <c r="E99" s="18">
        <f t="shared" si="22"/>
        <v>2563728.63</v>
      </c>
      <c r="F99" s="51">
        <v>-1671.48</v>
      </c>
      <c r="G99" s="18">
        <v>-143755.14000000001</v>
      </c>
      <c r="H99" s="52">
        <f t="shared" si="16"/>
        <v>-145426.62000000002</v>
      </c>
    </row>
    <row r="100" spans="1:11">
      <c r="A100" s="6">
        <v>2007</v>
      </c>
      <c r="B100" s="31" t="s">
        <v>15</v>
      </c>
      <c r="C100" s="18">
        <v>398700.66</v>
      </c>
      <c r="D100" s="18">
        <v>2198280.0099999998</v>
      </c>
      <c r="E100" s="18">
        <f t="shared" si="22"/>
        <v>2596980.67</v>
      </c>
      <c r="F100" s="51">
        <v>-1642.38</v>
      </c>
      <c r="G100" s="18">
        <v>-136052.74</v>
      </c>
      <c r="H100" s="52">
        <f t="shared" si="16"/>
        <v>-137695.12</v>
      </c>
    </row>
    <row r="101" spans="1:11">
      <c r="A101" s="6">
        <v>2007</v>
      </c>
      <c r="B101" s="31" t="s">
        <v>16</v>
      </c>
      <c r="C101" s="18">
        <v>361997.15</v>
      </c>
      <c r="D101" s="18">
        <v>2142806.56</v>
      </c>
      <c r="E101" s="18">
        <f t="shared" si="22"/>
        <v>2504803.71</v>
      </c>
      <c r="F101" s="51">
        <v>-1615.1</v>
      </c>
      <c r="G101" s="18">
        <v>-136755.35999999999</v>
      </c>
      <c r="H101" s="52">
        <f t="shared" si="16"/>
        <v>-138370.46</v>
      </c>
    </row>
    <row r="102" spans="1:11">
      <c r="A102" s="6">
        <v>2007</v>
      </c>
      <c r="B102" s="31" t="s">
        <v>17</v>
      </c>
      <c r="C102" s="18">
        <v>372071.31</v>
      </c>
      <c r="D102" s="18">
        <v>2254024.4500000002</v>
      </c>
      <c r="E102" s="18">
        <f t="shared" si="22"/>
        <v>2626095.7600000002</v>
      </c>
      <c r="F102" s="51">
        <v>-1525.15</v>
      </c>
      <c r="G102" s="18">
        <v>-102131.09</v>
      </c>
      <c r="H102" s="52">
        <f t="shared" si="16"/>
        <v>-103656.23999999999</v>
      </c>
    </row>
    <row r="103" spans="1:11">
      <c r="A103" s="6">
        <v>2007</v>
      </c>
      <c r="B103" s="31" t="s">
        <v>18</v>
      </c>
      <c r="C103" s="18">
        <v>404117.24</v>
      </c>
      <c r="D103" s="18">
        <v>2270357.4</v>
      </c>
      <c r="E103" s="18">
        <f t="shared" si="22"/>
        <v>2674474.6399999997</v>
      </c>
      <c r="F103" s="51">
        <v>-1724.87</v>
      </c>
      <c r="G103" s="18">
        <v>-111924.11</v>
      </c>
      <c r="H103" s="52">
        <f t="shared" si="16"/>
        <v>-113648.98</v>
      </c>
    </row>
    <row r="104" spans="1:11">
      <c r="A104" s="6">
        <v>2007</v>
      </c>
      <c r="B104" s="31" t="s">
        <v>19</v>
      </c>
      <c r="C104" s="18">
        <v>392259.71</v>
      </c>
      <c r="D104" s="18">
        <v>2093330.69</v>
      </c>
      <c r="E104" s="18">
        <f t="shared" si="22"/>
        <v>2485590.4</v>
      </c>
      <c r="F104" s="51">
        <v>-3196.17</v>
      </c>
      <c r="G104" s="18">
        <v>-159119.53</v>
      </c>
      <c r="H104" s="52">
        <f t="shared" si="16"/>
        <v>-162315.70000000001</v>
      </c>
    </row>
    <row r="105" spans="1:11">
      <c r="A105" s="6">
        <v>2007</v>
      </c>
      <c r="B105" s="31" t="s">
        <v>20</v>
      </c>
      <c r="C105" s="18">
        <v>418873.34</v>
      </c>
      <c r="D105" s="18">
        <v>2232487.12</v>
      </c>
      <c r="E105" s="18">
        <f t="shared" si="22"/>
        <v>2651360.46</v>
      </c>
      <c r="F105" s="51">
        <v>-1415.42</v>
      </c>
      <c r="G105" s="18">
        <v>-98956.800000000003</v>
      </c>
      <c r="H105" s="52">
        <f t="shared" si="16"/>
        <v>-100372.22</v>
      </c>
    </row>
    <row r="106" spans="1:11">
      <c r="A106" s="6">
        <v>2007</v>
      </c>
      <c r="B106" s="31" t="s">
        <v>21</v>
      </c>
      <c r="C106" s="18">
        <v>390495.27</v>
      </c>
      <c r="D106" s="18">
        <v>2092589.73</v>
      </c>
      <c r="E106" s="18">
        <f t="shared" si="22"/>
        <v>2483085</v>
      </c>
      <c r="F106" s="51">
        <v>-1547.29</v>
      </c>
      <c r="G106" s="18">
        <v>-107549.19</v>
      </c>
      <c r="H106" s="52">
        <f t="shared" si="16"/>
        <v>-109096.48</v>
      </c>
    </row>
    <row r="107" spans="1:11" s="1" customFormat="1" ht="15.75" thickBot="1">
      <c r="A107" s="9">
        <v>2007</v>
      </c>
      <c r="B107" s="33" t="s">
        <v>22</v>
      </c>
      <c r="C107" s="20">
        <v>406421.87</v>
      </c>
      <c r="D107" s="20">
        <v>2156568.63</v>
      </c>
      <c r="E107" s="20">
        <f t="shared" si="22"/>
        <v>2562990.5</v>
      </c>
      <c r="F107" s="51">
        <v>-1425.59</v>
      </c>
      <c r="G107" s="20">
        <v>-102519.12</v>
      </c>
      <c r="H107" s="52">
        <f t="shared" si="16"/>
        <v>-103944.70999999999</v>
      </c>
      <c r="I107" s="5"/>
      <c r="J107" s="5"/>
      <c r="K107" s="5"/>
    </row>
    <row r="108" spans="1:11" ht="16.5" thickTop="1" thickBot="1">
      <c r="A108" s="10">
        <v>2007</v>
      </c>
      <c r="B108" s="34" t="s">
        <v>2</v>
      </c>
      <c r="C108" s="21">
        <f t="shared" ref="C108:F108" si="23">SUM(C96:C107)</f>
        <v>4679909.4200000009</v>
      </c>
      <c r="D108" s="21">
        <f t="shared" si="23"/>
        <v>25925842.27</v>
      </c>
      <c r="E108" s="21">
        <f t="shared" si="23"/>
        <v>30605751.690000001</v>
      </c>
      <c r="F108" s="19">
        <f t="shared" si="23"/>
        <v>-20754.599999999999</v>
      </c>
      <c r="G108" s="21">
        <f t="shared" ref="G108:H108" si="24">SUM(G96:G107)</f>
        <v>-1481995.1799999997</v>
      </c>
      <c r="H108" s="19">
        <f t="shared" si="24"/>
        <v>-1502749.7799999998</v>
      </c>
      <c r="I108" s="1"/>
      <c r="J108" s="1"/>
      <c r="K108" s="1"/>
    </row>
    <row r="109" spans="1:11" ht="15.75" thickTop="1">
      <c r="A109" s="6">
        <v>2008</v>
      </c>
      <c r="B109" s="31" t="s">
        <v>11</v>
      </c>
      <c r="C109" s="18">
        <v>410936.49</v>
      </c>
      <c r="D109" s="18">
        <v>2034858.63</v>
      </c>
      <c r="E109" s="18">
        <f t="shared" ref="E109:E120" si="25">SUM(C109:D109)</f>
        <v>2445795.12</v>
      </c>
      <c r="F109" s="51">
        <v>-1464.45</v>
      </c>
      <c r="G109" s="18">
        <v>-103426.52</v>
      </c>
      <c r="H109" s="52">
        <f t="shared" si="16"/>
        <v>-104890.97</v>
      </c>
    </row>
    <row r="110" spans="1:11">
      <c r="A110" s="6">
        <v>2008</v>
      </c>
      <c r="B110" s="31" t="s">
        <v>12</v>
      </c>
      <c r="C110" s="18">
        <v>378387.27</v>
      </c>
      <c r="D110" s="18">
        <v>1828614.33</v>
      </c>
      <c r="E110" s="18">
        <f t="shared" si="25"/>
        <v>2207001.6000000001</v>
      </c>
      <c r="F110" s="51">
        <v>-1543.52</v>
      </c>
      <c r="G110" s="18">
        <v>-107725.01</v>
      </c>
      <c r="H110" s="52">
        <f t="shared" si="16"/>
        <v>-109268.53</v>
      </c>
    </row>
    <row r="111" spans="1:11">
      <c r="A111" s="6">
        <v>2008</v>
      </c>
      <c r="B111" s="31" t="s">
        <v>13</v>
      </c>
      <c r="C111" s="18">
        <v>405913.95</v>
      </c>
      <c r="D111" s="18">
        <v>1983945.59</v>
      </c>
      <c r="E111" s="18">
        <f t="shared" si="25"/>
        <v>2389859.54</v>
      </c>
      <c r="F111" s="51">
        <v>-1464.15</v>
      </c>
      <c r="G111" s="18">
        <v>-102116.12</v>
      </c>
      <c r="H111" s="52">
        <f t="shared" si="16"/>
        <v>-103580.26999999999</v>
      </c>
    </row>
    <row r="112" spans="1:11">
      <c r="A112" s="6">
        <v>2008</v>
      </c>
      <c r="B112" s="31" t="s">
        <v>14</v>
      </c>
      <c r="C112" s="18">
        <v>390056.25</v>
      </c>
      <c r="D112" s="18">
        <v>1981647.91</v>
      </c>
      <c r="E112" s="18">
        <f t="shared" si="25"/>
        <v>2371704.16</v>
      </c>
      <c r="F112" s="51">
        <v>-1571.71</v>
      </c>
      <c r="G112" s="18">
        <v>-110187.71</v>
      </c>
      <c r="H112" s="52">
        <f t="shared" si="16"/>
        <v>-111759.42000000001</v>
      </c>
    </row>
    <row r="113" spans="1:11">
      <c r="A113" s="6">
        <v>2008</v>
      </c>
      <c r="B113" s="31" t="s">
        <v>15</v>
      </c>
      <c r="C113" s="18">
        <v>392498.25</v>
      </c>
      <c r="D113" s="18">
        <v>1398208.71</v>
      </c>
      <c r="E113" s="18">
        <f t="shared" si="25"/>
        <v>1790706.96</v>
      </c>
      <c r="F113" s="51">
        <v>-1475.03</v>
      </c>
      <c r="G113" s="18">
        <v>-106488.04</v>
      </c>
      <c r="H113" s="52">
        <f t="shared" si="16"/>
        <v>-107963.06999999999</v>
      </c>
    </row>
    <row r="114" spans="1:11">
      <c r="A114" s="6">
        <v>2008</v>
      </c>
      <c r="B114" s="31" t="s">
        <v>16</v>
      </c>
      <c r="C114" s="18">
        <v>363764.12</v>
      </c>
      <c r="D114" s="18">
        <v>1273713.93</v>
      </c>
      <c r="E114" s="18">
        <f t="shared" si="25"/>
        <v>1637478.0499999998</v>
      </c>
      <c r="F114" s="51">
        <v>-1428.36</v>
      </c>
      <c r="G114" s="18">
        <v>-100068.69</v>
      </c>
      <c r="H114" s="52">
        <f t="shared" si="16"/>
        <v>-101497.05</v>
      </c>
    </row>
    <row r="115" spans="1:11">
      <c r="A115" s="6">
        <v>2008</v>
      </c>
      <c r="B115" s="31" t="s">
        <v>17</v>
      </c>
      <c r="C115" s="18">
        <v>373953.04</v>
      </c>
      <c r="D115" s="18">
        <v>1262169.1499999999</v>
      </c>
      <c r="E115" s="18">
        <f t="shared" si="25"/>
        <v>1636122.19</v>
      </c>
      <c r="F115" s="51">
        <v>-1413.19</v>
      </c>
      <c r="G115" s="18">
        <v>-98422.46</v>
      </c>
      <c r="H115" s="52">
        <f t="shared" si="16"/>
        <v>-99835.650000000009</v>
      </c>
    </row>
    <row r="116" spans="1:11">
      <c r="A116" s="6">
        <v>2008</v>
      </c>
      <c r="B116" s="31" t="s">
        <v>18</v>
      </c>
      <c r="C116" s="18">
        <v>380964.87</v>
      </c>
      <c r="D116" s="18">
        <v>1284458.6000000001</v>
      </c>
      <c r="E116" s="18">
        <f t="shared" si="25"/>
        <v>1665423.4700000002</v>
      </c>
      <c r="F116" s="51">
        <v>-1475.36</v>
      </c>
      <c r="G116" s="18">
        <v>-115965.66</v>
      </c>
      <c r="H116" s="52">
        <f t="shared" si="16"/>
        <v>-117441.02</v>
      </c>
    </row>
    <row r="117" spans="1:11">
      <c r="A117" s="11">
        <v>2008</v>
      </c>
      <c r="B117" s="35" t="s">
        <v>19</v>
      </c>
      <c r="C117" s="22">
        <v>508991.64</v>
      </c>
      <c r="D117" s="22">
        <v>1641242.6</v>
      </c>
      <c r="E117" s="22">
        <f t="shared" si="25"/>
        <v>2150234.2400000002</v>
      </c>
      <c r="F117" s="53">
        <v>-1567.07</v>
      </c>
      <c r="G117" s="22">
        <v>-108962.07</v>
      </c>
      <c r="H117" s="52">
        <f t="shared" si="16"/>
        <v>-110529.14000000001</v>
      </c>
    </row>
    <row r="118" spans="1:11">
      <c r="A118" s="6">
        <v>2008</v>
      </c>
      <c r="B118" s="31" t="s">
        <v>20</v>
      </c>
      <c r="C118" s="18">
        <v>545129.44999999995</v>
      </c>
      <c r="D118" s="18">
        <v>1664050.46</v>
      </c>
      <c r="E118" s="18">
        <f t="shared" si="25"/>
        <v>2209179.91</v>
      </c>
      <c r="F118" s="53">
        <v>-2108.4699999999998</v>
      </c>
      <c r="G118" s="18">
        <v>-175399.44</v>
      </c>
      <c r="H118" s="52">
        <f t="shared" si="16"/>
        <v>-177507.91</v>
      </c>
    </row>
    <row r="119" spans="1:11">
      <c r="A119" s="6">
        <v>2008</v>
      </c>
      <c r="B119" s="31" t="s">
        <v>21</v>
      </c>
      <c r="C119" s="18">
        <v>526946.23</v>
      </c>
      <c r="D119" s="18">
        <v>1644887.5</v>
      </c>
      <c r="E119" s="18">
        <f t="shared" si="25"/>
        <v>2171833.73</v>
      </c>
      <c r="F119" s="53">
        <v>-2055.63</v>
      </c>
      <c r="G119" s="18">
        <v>-178614.84</v>
      </c>
      <c r="H119" s="52">
        <f t="shared" si="16"/>
        <v>-180670.47</v>
      </c>
    </row>
    <row r="120" spans="1:11" s="1" customFormat="1" ht="15.75" thickBot="1">
      <c r="A120" s="6">
        <v>2008</v>
      </c>
      <c r="B120" s="31" t="s">
        <v>22</v>
      </c>
      <c r="C120" s="18">
        <v>536008.18999999994</v>
      </c>
      <c r="D120" s="18">
        <v>2356006.48</v>
      </c>
      <c r="E120" s="18">
        <f t="shared" si="25"/>
        <v>2892014.67</v>
      </c>
      <c r="F120" s="53">
        <v>-1801.6599999999999</v>
      </c>
      <c r="G120" s="18">
        <v>-156430.91</v>
      </c>
      <c r="H120" s="52">
        <f t="shared" si="16"/>
        <v>-158232.57</v>
      </c>
      <c r="J120" s="5"/>
      <c r="K120" s="5"/>
    </row>
    <row r="121" spans="1:11" ht="16.5" thickTop="1" thickBot="1">
      <c r="A121" s="8">
        <v>2008</v>
      </c>
      <c r="B121" s="32" t="s">
        <v>2</v>
      </c>
      <c r="C121" s="19">
        <f t="shared" ref="C121:F121" si="26">SUM(C109:C120)</f>
        <v>5213549.75</v>
      </c>
      <c r="D121" s="19">
        <f t="shared" si="26"/>
        <v>20353803.890000001</v>
      </c>
      <c r="E121" s="19">
        <f t="shared" si="26"/>
        <v>25567353.640000008</v>
      </c>
      <c r="F121" s="19">
        <f t="shared" si="26"/>
        <v>-19368.600000000002</v>
      </c>
      <c r="G121" s="19">
        <f t="shared" ref="G121:H121" si="27">SUM(G109:G120)</f>
        <v>-1463807.47</v>
      </c>
      <c r="H121" s="19">
        <f t="shared" si="27"/>
        <v>-1483176.07</v>
      </c>
      <c r="J121" s="1"/>
      <c r="K121" s="1"/>
    </row>
    <row r="122" spans="1:11" ht="15.75" thickTop="1">
      <c r="A122" s="6">
        <v>2009</v>
      </c>
      <c r="B122" s="31" t="s">
        <v>11</v>
      </c>
      <c r="C122" s="18">
        <v>560167.97</v>
      </c>
      <c r="D122" s="18">
        <v>2435274.9300000002</v>
      </c>
      <c r="E122" s="18">
        <f t="shared" ref="E122:E133" si="28">SUM(C122:D122)</f>
        <v>2995442.9000000004</v>
      </c>
      <c r="F122" s="53">
        <v>-1833.79</v>
      </c>
      <c r="G122" s="18">
        <v>-283820.49</v>
      </c>
      <c r="H122" s="52">
        <f t="shared" si="16"/>
        <v>-285654.27999999997</v>
      </c>
    </row>
    <row r="123" spans="1:11">
      <c r="A123" s="6">
        <v>2009</v>
      </c>
      <c r="B123" s="31" t="s">
        <v>12</v>
      </c>
      <c r="C123" s="18">
        <v>507663.57</v>
      </c>
      <c r="D123" s="18">
        <v>2342199.11</v>
      </c>
      <c r="E123" s="18">
        <f t="shared" si="28"/>
        <v>2849862.6799999997</v>
      </c>
      <c r="F123" s="53">
        <v>-2044.3300000000002</v>
      </c>
      <c r="G123" s="18">
        <v>-174693.69999999998</v>
      </c>
      <c r="H123" s="52">
        <f t="shared" si="16"/>
        <v>-176738.02999999997</v>
      </c>
    </row>
    <row r="124" spans="1:11">
      <c r="A124" s="6">
        <v>2009</v>
      </c>
      <c r="B124" s="31" t="s">
        <v>13</v>
      </c>
      <c r="C124" s="18">
        <v>545827.15</v>
      </c>
      <c r="D124" s="18">
        <v>2538327.1</v>
      </c>
      <c r="E124" s="18">
        <f t="shared" si="28"/>
        <v>3084154.25</v>
      </c>
      <c r="F124" s="53">
        <v>-3621.9500000000003</v>
      </c>
      <c r="G124" s="18">
        <v>-265686.77</v>
      </c>
      <c r="H124" s="52">
        <f t="shared" si="16"/>
        <v>-269308.72000000003</v>
      </c>
    </row>
    <row r="125" spans="1:11">
      <c r="A125" s="6">
        <v>2009</v>
      </c>
      <c r="B125" s="31" t="s">
        <v>14</v>
      </c>
      <c r="C125" s="18">
        <v>527065.93000000005</v>
      </c>
      <c r="D125" s="18">
        <v>2386630.5299999998</v>
      </c>
      <c r="E125" s="18">
        <f t="shared" si="28"/>
        <v>2913696.46</v>
      </c>
      <c r="F125" s="53">
        <v>-2184.19</v>
      </c>
      <c r="G125" s="18">
        <v>-181273.47</v>
      </c>
      <c r="H125" s="52">
        <f t="shared" si="16"/>
        <v>-183457.66</v>
      </c>
    </row>
    <row r="126" spans="1:11">
      <c r="A126" s="6">
        <v>2009</v>
      </c>
      <c r="B126" s="31" t="s">
        <v>15</v>
      </c>
      <c r="C126" s="18">
        <v>528439.77</v>
      </c>
      <c r="D126" s="18">
        <v>2548549.61</v>
      </c>
      <c r="E126" s="18">
        <f t="shared" si="28"/>
        <v>3076989.38</v>
      </c>
      <c r="F126" s="53">
        <v>-1971.2099999999998</v>
      </c>
      <c r="G126" s="18">
        <v>-170477.85</v>
      </c>
      <c r="H126" s="52">
        <f t="shared" si="16"/>
        <v>-172449.06</v>
      </c>
    </row>
    <row r="127" spans="1:11">
      <c r="A127" s="6">
        <v>2009</v>
      </c>
      <c r="B127" s="31" t="s">
        <v>16</v>
      </c>
      <c r="C127" s="18">
        <v>495014.99</v>
      </c>
      <c r="D127" s="18">
        <v>2444276.4900000002</v>
      </c>
      <c r="E127" s="18">
        <f t="shared" si="28"/>
        <v>2939291.4800000004</v>
      </c>
      <c r="F127" s="53">
        <v>-1994.9699999999998</v>
      </c>
      <c r="G127" s="18">
        <v>-173573.57</v>
      </c>
      <c r="H127" s="52">
        <f t="shared" si="16"/>
        <v>-175568.54</v>
      </c>
    </row>
    <row r="128" spans="1:11">
      <c r="A128" s="6">
        <v>2009</v>
      </c>
      <c r="B128" s="31" t="s">
        <v>17</v>
      </c>
      <c r="C128" s="18">
        <v>510824.95</v>
      </c>
      <c r="D128" s="18">
        <v>2482351.12</v>
      </c>
      <c r="E128" s="18">
        <f t="shared" si="28"/>
        <v>2993176.0700000003</v>
      </c>
      <c r="F128" s="53">
        <v>-1905.29</v>
      </c>
      <c r="G128" s="18">
        <v>-165264.19</v>
      </c>
      <c r="H128" s="52">
        <f t="shared" si="16"/>
        <v>-167169.48000000001</v>
      </c>
    </row>
    <row r="129" spans="1:11">
      <c r="A129" s="6">
        <v>2009</v>
      </c>
      <c r="B129" s="31" t="s">
        <v>18</v>
      </c>
      <c r="C129" s="18">
        <v>517930.81</v>
      </c>
      <c r="D129" s="18">
        <v>2720060.44</v>
      </c>
      <c r="E129" s="18">
        <f t="shared" si="28"/>
        <v>3237991.25</v>
      </c>
      <c r="F129" s="53">
        <v>-1902.31</v>
      </c>
      <c r="G129" s="18">
        <v>-170975.31</v>
      </c>
      <c r="H129" s="52">
        <f t="shared" si="16"/>
        <v>-172877.62</v>
      </c>
    </row>
    <row r="130" spans="1:11">
      <c r="A130" s="6">
        <v>2009</v>
      </c>
      <c r="B130" s="31" t="s">
        <v>19</v>
      </c>
      <c r="C130" s="18">
        <v>512676.35</v>
      </c>
      <c r="D130" s="18">
        <v>2666950.4700000002</v>
      </c>
      <c r="E130" s="18">
        <f t="shared" si="28"/>
        <v>3179626.8200000003</v>
      </c>
      <c r="F130" s="53">
        <v>-1971.13</v>
      </c>
      <c r="G130" s="18">
        <v>-171865.39</v>
      </c>
      <c r="H130" s="52">
        <f t="shared" si="16"/>
        <v>-173836.52000000002</v>
      </c>
    </row>
    <row r="131" spans="1:11">
      <c r="A131" s="6">
        <v>2009</v>
      </c>
      <c r="B131" s="31" t="s">
        <v>20</v>
      </c>
      <c r="C131" s="18">
        <v>536361.93999999994</v>
      </c>
      <c r="D131" s="18">
        <v>2697554.53</v>
      </c>
      <c r="E131" s="18">
        <f t="shared" si="28"/>
        <v>3233916.4699999997</v>
      </c>
      <c r="F131" s="53">
        <v>-1969.83</v>
      </c>
      <c r="G131" s="18">
        <v>-166524.5</v>
      </c>
      <c r="H131" s="52">
        <f t="shared" si="16"/>
        <v>-168494.33</v>
      </c>
    </row>
    <row r="132" spans="1:11">
      <c r="A132" s="6">
        <v>2009</v>
      </c>
      <c r="B132" s="31" t="s">
        <v>21</v>
      </c>
      <c r="C132" s="18">
        <v>514076.32</v>
      </c>
      <c r="D132" s="18">
        <v>2480487.31</v>
      </c>
      <c r="E132" s="18">
        <f t="shared" si="28"/>
        <v>2994563.63</v>
      </c>
      <c r="F132" s="53">
        <v>-2110.06</v>
      </c>
      <c r="G132" s="18">
        <v>-181205.38999999998</v>
      </c>
      <c r="H132" s="52">
        <f t="shared" si="16"/>
        <v>-183315.44999999998</v>
      </c>
    </row>
    <row r="133" spans="1:11" s="1" customFormat="1" ht="15.75" thickBot="1">
      <c r="A133" s="9">
        <v>2009</v>
      </c>
      <c r="B133" s="33" t="s">
        <v>22</v>
      </c>
      <c r="C133" s="20">
        <v>523335.98</v>
      </c>
      <c r="D133" s="20">
        <v>2490754.7200000002</v>
      </c>
      <c r="E133" s="20">
        <f t="shared" si="28"/>
        <v>3014090.7</v>
      </c>
      <c r="F133" s="53">
        <v>-2109.62</v>
      </c>
      <c r="G133" s="20">
        <v>-180891.74</v>
      </c>
      <c r="H133" s="52">
        <f t="shared" si="16"/>
        <v>-183001.36</v>
      </c>
      <c r="J133" s="5"/>
      <c r="K133" s="5"/>
    </row>
    <row r="134" spans="1:11" ht="16.5" thickTop="1" thickBot="1">
      <c r="A134" s="10">
        <v>2009</v>
      </c>
      <c r="B134" s="34" t="s">
        <v>2</v>
      </c>
      <c r="C134" s="21">
        <f t="shared" ref="C134:F134" si="29">SUM(C122:C133)</f>
        <v>6279385.7300000004</v>
      </c>
      <c r="D134" s="21">
        <f t="shared" si="29"/>
        <v>30233416.359999999</v>
      </c>
      <c r="E134" s="21">
        <f t="shared" si="29"/>
        <v>36512802.089999996</v>
      </c>
      <c r="F134" s="19">
        <f t="shared" si="29"/>
        <v>-25618.68</v>
      </c>
      <c r="G134" s="21">
        <f t="shared" ref="G134:H134" si="30">SUM(G122:G133)</f>
        <v>-2286252.37</v>
      </c>
      <c r="H134" s="19">
        <f t="shared" si="30"/>
        <v>-2311871.0500000003</v>
      </c>
      <c r="J134" s="1"/>
      <c r="K134" s="1"/>
    </row>
    <row r="135" spans="1:11" ht="15.75" thickTop="1">
      <c r="A135" s="6">
        <v>2010</v>
      </c>
      <c r="B135" s="31" t="s">
        <v>11</v>
      </c>
      <c r="C135" s="18">
        <v>523964.3</v>
      </c>
      <c r="D135" s="18">
        <v>2531329.69</v>
      </c>
      <c r="E135" s="18">
        <f t="shared" ref="E135:E146" si="31">SUM(C135:D135)</f>
        <v>3055293.9899999998</v>
      </c>
      <c r="F135" s="53">
        <v>-2320.8199999999997</v>
      </c>
      <c r="G135" s="18">
        <v>-194914.33000000002</v>
      </c>
      <c r="H135" s="52">
        <f t="shared" ref="H135:H197" si="32">+F135+G135</f>
        <v>-197235.15000000002</v>
      </c>
    </row>
    <row r="136" spans="1:11">
      <c r="A136" s="6">
        <v>2010</v>
      </c>
      <c r="B136" s="31" t="s">
        <v>12</v>
      </c>
      <c r="C136" s="18">
        <v>475081.86</v>
      </c>
      <c r="D136" s="18">
        <v>2398637.59</v>
      </c>
      <c r="E136" s="18">
        <f t="shared" si="31"/>
        <v>2873719.4499999997</v>
      </c>
      <c r="F136" s="53">
        <v>-2262.7600000000002</v>
      </c>
      <c r="G136" s="18">
        <v>-195653.90000000002</v>
      </c>
      <c r="H136" s="52">
        <f t="shared" si="32"/>
        <v>-197916.66000000003</v>
      </c>
    </row>
    <row r="137" spans="1:11">
      <c r="A137" s="6">
        <v>2010</v>
      </c>
      <c r="B137" s="31" t="s">
        <v>13</v>
      </c>
      <c r="C137" s="18">
        <v>512317.45</v>
      </c>
      <c r="D137" s="18">
        <v>2616553.89</v>
      </c>
      <c r="E137" s="18">
        <f t="shared" si="31"/>
        <v>3128871.3400000003</v>
      </c>
      <c r="F137" s="53">
        <v>-5618.6900000000005</v>
      </c>
      <c r="G137" s="18">
        <v>-172764.26</v>
      </c>
      <c r="H137" s="52">
        <f t="shared" si="32"/>
        <v>-178382.95</v>
      </c>
    </row>
    <row r="138" spans="1:11">
      <c r="A138" s="6">
        <v>2010</v>
      </c>
      <c r="B138" s="31" t="s">
        <v>14</v>
      </c>
      <c r="C138" s="18">
        <v>492536.47</v>
      </c>
      <c r="D138" s="18">
        <v>2563385.77</v>
      </c>
      <c r="E138" s="18">
        <f t="shared" si="31"/>
        <v>3055922.24</v>
      </c>
      <c r="F138" s="53">
        <v>-2323.9700000000003</v>
      </c>
      <c r="G138" s="18">
        <v>-196011.21</v>
      </c>
      <c r="H138" s="52">
        <f t="shared" si="32"/>
        <v>-198335.18</v>
      </c>
    </row>
    <row r="139" spans="1:11">
      <c r="A139" s="6">
        <v>2010</v>
      </c>
      <c r="B139" s="31" t="s">
        <v>15</v>
      </c>
      <c r="C139" s="18">
        <v>495953.6</v>
      </c>
      <c r="D139" s="18">
        <v>2671572.8199999998</v>
      </c>
      <c r="E139" s="18">
        <f t="shared" si="31"/>
        <v>3167526.42</v>
      </c>
      <c r="F139" s="53">
        <v>-2216.39</v>
      </c>
      <c r="G139" s="18">
        <v>-191936.38</v>
      </c>
      <c r="H139" s="52">
        <f t="shared" si="32"/>
        <v>-194152.77000000002</v>
      </c>
    </row>
    <row r="140" spans="1:11">
      <c r="A140" s="6">
        <v>2010</v>
      </c>
      <c r="B140" s="31" t="s">
        <v>16</v>
      </c>
      <c r="C140" s="18">
        <v>438458.01</v>
      </c>
      <c r="D140" s="18">
        <v>2505805.59</v>
      </c>
      <c r="E140" s="18">
        <f t="shared" si="31"/>
        <v>2944263.5999999996</v>
      </c>
      <c r="F140" s="53">
        <v>-2276.09</v>
      </c>
      <c r="G140" s="18">
        <v>-194447.35</v>
      </c>
      <c r="H140" s="52">
        <f t="shared" si="32"/>
        <v>-196723.44</v>
      </c>
    </row>
    <row r="141" spans="1:11">
      <c r="A141" s="6">
        <v>2010</v>
      </c>
      <c r="B141" s="31" t="s">
        <v>17</v>
      </c>
      <c r="C141" s="18">
        <v>445443.98</v>
      </c>
      <c r="D141" s="18">
        <v>2483435.88</v>
      </c>
      <c r="E141" s="18">
        <f t="shared" si="31"/>
        <v>2928879.86</v>
      </c>
      <c r="F141" s="53">
        <v>-2152.25</v>
      </c>
      <c r="G141" s="18">
        <v>-184508.12</v>
      </c>
      <c r="H141" s="52">
        <f t="shared" si="32"/>
        <v>-186660.37</v>
      </c>
    </row>
    <row r="142" spans="1:11">
      <c r="A142" s="6">
        <v>2010</v>
      </c>
      <c r="B142" s="31" t="s">
        <v>18</v>
      </c>
      <c r="C142" s="18">
        <v>469257.3</v>
      </c>
      <c r="D142" s="18">
        <v>2479399.4900000002</v>
      </c>
      <c r="E142" s="18">
        <f t="shared" si="31"/>
        <v>2948656.79</v>
      </c>
      <c r="F142" s="53">
        <v>-2435.8199999999997</v>
      </c>
      <c r="G142" s="18">
        <v>-191981.19</v>
      </c>
      <c r="H142" s="52">
        <f t="shared" si="32"/>
        <v>-194417.01</v>
      </c>
    </row>
    <row r="143" spans="1:11">
      <c r="A143" s="6">
        <v>2010</v>
      </c>
      <c r="B143" s="31" t="s">
        <v>19</v>
      </c>
      <c r="C143" s="18">
        <v>463791.61</v>
      </c>
      <c r="D143" s="18">
        <v>2489452.17</v>
      </c>
      <c r="E143" s="18">
        <f t="shared" si="31"/>
        <v>2953243.78</v>
      </c>
      <c r="F143" s="53">
        <v>-2469.69</v>
      </c>
      <c r="G143" s="18">
        <v>-198657.22</v>
      </c>
      <c r="H143" s="52">
        <f t="shared" si="32"/>
        <v>-201126.91</v>
      </c>
    </row>
    <row r="144" spans="1:11">
      <c r="A144" s="6">
        <v>2010</v>
      </c>
      <c r="B144" s="31" t="s">
        <v>20</v>
      </c>
      <c r="C144" s="18">
        <v>484977.86</v>
      </c>
      <c r="D144" s="18">
        <v>2522742.67</v>
      </c>
      <c r="E144" s="18">
        <f t="shared" si="31"/>
        <v>3007720.53</v>
      </c>
      <c r="F144" s="53">
        <v>-2094.0499999999997</v>
      </c>
      <c r="G144" s="18">
        <v>-177583.92</v>
      </c>
      <c r="H144" s="52">
        <f t="shared" si="32"/>
        <v>-179677.97</v>
      </c>
    </row>
    <row r="145" spans="1:11">
      <c r="A145" s="6">
        <v>2010</v>
      </c>
      <c r="B145" s="31" t="s">
        <v>21</v>
      </c>
      <c r="C145" s="18">
        <v>476226.46</v>
      </c>
      <c r="D145" s="18">
        <v>2385842.77</v>
      </c>
      <c r="E145" s="18">
        <f t="shared" si="31"/>
        <v>2862069.23</v>
      </c>
      <c r="F145" s="53">
        <v>-2013.59</v>
      </c>
      <c r="G145" s="18">
        <v>-179295.37</v>
      </c>
      <c r="H145" s="52">
        <f t="shared" si="32"/>
        <v>-181308.96</v>
      </c>
    </row>
    <row r="146" spans="1:11" s="1" customFormat="1" ht="15.75" thickBot="1">
      <c r="A146" s="6">
        <v>2010</v>
      </c>
      <c r="B146" s="31" t="s">
        <v>22</v>
      </c>
      <c r="C146" s="18">
        <v>484188.24</v>
      </c>
      <c r="D146" s="18">
        <v>2348512.88</v>
      </c>
      <c r="E146" s="18">
        <f t="shared" si="31"/>
        <v>2832701.12</v>
      </c>
      <c r="F146" s="53">
        <v>-2250</v>
      </c>
      <c r="G146" s="18">
        <v>-177303.56</v>
      </c>
      <c r="H146" s="52">
        <f t="shared" si="32"/>
        <v>-179553.56</v>
      </c>
      <c r="J146" s="5"/>
      <c r="K146" s="5"/>
    </row>
    <row r="147" spans="1:11" ht="16.5" thickTop="1" thickBot="1">
      <c r="A147" s="8">
        <v>2010</v>
      </c>
      <c r="B147" s="32" t="s">
        <v>2</v>
      </c>
      <c r="C147" s="19">
        <f t="shared" ref="C147:F147" si="33">SUM(C135:C146)</f>
        <v>5762197.1399999997</v>
      </c>
      <c r="D147" s="19">
        <f t="shared" si="33"/>
        <v>29996671.210000001</v>
      </c>
      <c r="E147" s="19">
        <f t="shared" si="33"/>
        <v>35758868.350000001</v>
      </c>
      <c r="F147" s="19">
        <f t="shared" si="33"/>
        <v>-30434.12</v>
      </c>
      <c r="G147" s="19">
        <f t="shared" ref="G147:H147" si="34">SUM(G135:G146)</f>
        <v>-2255056.8099999996</v>
      </c>
      <c r="H147" s="19">
        <f t="shared" si="34"/>
        <v>-2285490.9300000002</v>
      </c>
      <c r="J147" s="1"/>
      <c r="K147" s="1"/>
    </row>
    <row r="148" spans="1:11" ht="15.75" thickTop="1">
      <c r="A148" s="6">
        <v>2011</v>
      </c>
      <c r="B148" s="31" t="s">
        <v>11</v>
      </c>
      <c r="C148" s="18">
        <v>490174.09</v>
      </c>
      <c r="D148" s="18">
        <v>2471199.54</v>
      </c>
      <c r="E148" s="18">
        <f t="shared" ref="E148:E159" si="35">SUM(C148:D148)</f>
        <v>2961373.63</v>
      </c>
      <c r="F148" s="53">
        <v>-2209.71</v>
      </c>
      <c r="G148" s="18">
        <v>-179816.19</v>
      </c>
      <c r="H148" s="52">
        <f t="shared" si="32"/>
        <v>-182025.9</v>
      </c>
    </row>
    <row r="149" spans="1:11">
      <c r="A149" s="6">
        <v>2011</v>
      </c>
      <c r="B149" s="31" t="s">
        <v>12</v>
      </c>
      <c r="C149" s="18">
        <v>434528.77</v>
      </c>
      <c r="D149" s="18">
        <v>2173920.36</v>
      </c>
      <c r="E149" s="18">
        <f t="shared" si="35"/>
        <v>2608449.13</v>
      </c>
      <c r="F149" s="53">
        <v>-2276.9699999999998</v>
      </c>
      <c r="G149" s="18">
        <v>-179712.95</v>
      </c>
      <c r="H149" s="52">
        <f t="shared" si="32"/>
        <v>-181989.92</v>
      </c>
    </row>
    <row r="150" spans="1:11">
      <c r="A150" s="6">
        <v>2011</v>
      </c>
      <c r="B150" s="31" t="s">
        <v>13</v>
      </c>
      <c r="C150" s="18">
        <v>483693.78</v>
      </c>
      <c r="D150" s="18">
        <v>2468229.08</v>
      </c>
      <c r="E150" s="18">
        <f t="shared" si="35"/>
        <v>2951922.8600000003</v>
      </c>
      <c r="F150" s="53">
        <v>-2087.23</v>
      </c>
      <c r="G150" s="18">
        <v>-163624.20000000001</v>
      </c>
      <c r="H150" s="52">
        <f t="shared" si="32"/>
        <v>-165711.43000000002</v>
      </c>
    </row>
    <row r="151" spans="1:11">
      <c r="A151" s="6">
        <v>2011</v>
      </c>
      <c r="B151" s="31" t="s">
        <v>14</v>
      </c>
      <c r="C151" s="18">
        <v>427896.89</v>
      </c>
      <c r="D151" s="18">
        <v>2279046.86</v>
      </c>
      <c r="E151" s="18">
        <f t="shared" si="35"/>
        <v>2706943.75</v>
      </c>
      <c r="F151" s="53">
        <v>-2341.42</v>
      </c>
      <c r="G151" s="18">
        <v>-190092.75</v>
      </c>
      <c r="H151" s="52">
        <f t="shared" si="32"/>
        <v>-192434.17</v>
      </c>
    </row>
    <row r="152" spans="1:11">
      <c r="A152" s="6">
        <v>2011</v>
      </c>
      <c r="B152" s="31" t="s">
        <v>15</v>
      </c>
      <c r="C152" s="18">
        <v>458786.72</v>
      </c>
      <c r="D152" s="18">
        <v>2379812.65</v>
      </c>
      <c r="E152" s="18">
        <f t="shared" si="35"/>
        <v>2838599.37</v>
      </c>
      <c r="F152" s="53">
        <v>-2169.42</v>
      </c>
      <c r="G152" s="18">
        <v>-177042.83000000002</v>
      </c>
      <c r="H152" s="52">
        <f t="shared" si="32"/>
        <v>-179212.25000000003</v>
      </c>
    </row>
    <row r="153" spans="1:11">
      <c r="A153" s="6">
        <v>2011</v>
      </c>
      <c r="B153" s="31" t="s">
        <v>16</v>
      </c>
      <c r="C153" s="18">
        <v>414279.21</v>
      </c>
      <c r="D153" s="18">
        <v>2223027.67</v>
      </c>
      <c r="E153" s="18">
        <f t="shared" si="35"/>
        <v>2637306.8799999999</v>
      </c>
      <c r="F153" s="53">
        <v>-2174.34</v>
      </c>
      <c r="G153" s="18">
        <v>-179206.7</v>
      </c>
      <c r="H153" s="52">
        <f t="shared" si="32"/>
        <v>-181381.04</v>
      </c>
    </row>
    <row r="154" spans="1:11">
      <c r="A154" s="6">
        <v>2011</v>
      </c>
      <c r="B154" s="31" t="s">
        <v>17</v>
      </c>
      <c r="C154" s="18">
        <v>430032.32</v>
      </c>
      <c r="D154" s="18">
        <v>2202115.61</v>
      </c>
      <c r="E154" s="18">
        <f t="shared" si="35"/>
        <v>2632147.9299999997</v>
      </c>
      <c r="F154" s="53">
        <v>-1941.06</v>
      </c>
      <c r="G154" s="18">
        <v>-164995.63999999998</v>
      </c>
      <c r="H154" s="52">
        <f t="shared" si="32"/>
        <v>-166936.69999999998</v>
      </c>
    </row>
    <row r="155" spans="1:11">
      <c r="A155" s="6">
        <v>2011</v>
      </c>
      <c r="B155" s="31" t="s">
        <v>18</v>
      </c>
      <c r="C155" s="18">
        <v>465041.43</v>
      </c>
      <c r="D155" s="18">
        <v>2318537.29</v>
      </c>
      <c r="E155" s="18">
        <f t="shared" si="35"/>
        <v>2783578.72</v>
      </c>
      <c r="F155" s="53">
        <v>-1991.45</v>
      </c>
      <c r="G155" s="18">
        <v>-164145.71</v>
      </c>
      <c r="H155" s="52">
        <f t="shared" si="32"/>
        <v>-166137.16</v>
      </c>
    </row>
    <row r="156" spans="1:11">
      <c r="A156" s="6">
        <v>2011</v>
      </c>
      <c r="B156" s="31" t="s">
        <v>19</v>
      </c>
      <c r="C156" s="18">
        <v>447521.93</v>
      </c>
      <c r="D156" s="18">
        <v>2323164.66</v>
      </c>
      <c r="E156" s="18">
        <f t="shared" si="35"/>
        <v>2770686.5900000003</v>
      </c>
      <c r="F156" s="53">
        <v>-2143.87</v>
      </c>
      <c r="G156" s="18">
        <v>-175752.27</v>
      </c>
      <c r="H156" s="52">
        <f t="shared" si="32"/>
        <v>-177896.13999999998</v>
      </c>
    </row>
    <row r="157" spans="1:11">
      <c r="A157" s="6">
        <v>2011</v>
      </c>
      <c r="B157" s="31" t="s">
        <v>20</v>
      </c>
      <c r="C157" s="18">
        <v>488475.99</v>
      </c>
      <c r="D157" s="18">
        <v>2438065.37</v>
      </c>
      <c r="E157" s="18">
        <f t="shared" si="35"/>
        <v>2926541.3600000003</v>
      </c>
      <c r="F157" s="53">
        <v>-2075.38</v>
      </c>
      <c r="G157" s="18">
        <v>-168918.03999999998</v>
      </c>
      <c r="H157" s="52">
        <f t="shared" si="32"/>
        <v>-170993.41999999998</v>
      </c>
    </row>
    <row r="158" spans="1:11">
      <c r="A158" s="6">
        <v>2011</v>
      </c>
      <c r="B158" s="31" t="s">
        <v>21</v>
      </c>
      <c r="C158" s="18">
        <v>498402.34</v>
      </c>
      <c r="D158" s="18">
        <v>2250885.0699999998</v>
      </c>
      <c r="E158" s="18">
        <f t="shared" si="35"/>
        <v>2749287.4099999997</v>
      </c>
      <c r="F158" s="53">
        <v>-2209.9300000000003</v>
      </c>
      <c r="G158" s="18">
        <v>-175640.67</v>
      </c>
      <c r="H158" s="52">
        <f t="shared" si="32"/>
        <v>-177850.6</v>
      </c>
    </row>
    <row r="159" spans="1:11" s="1" customFormat="1" ht="15.75" thickBot="1">
      <c r="A159" s="9">
        <v>2011</v>
      </c>
      <c r="B159" s="33" t="s">
        <v>22</v>
      </c>
      <c r="C159" s="20">
        <v>494483.39</v>
      </c>
      <c r="D159" s="20">
        <v>2170289.84</v>
      </c>
      <c r="E159" s="20">
        <f t="shared" si="35"/>
        <v>2664773.23</v>
      </c>
      <c r="F159" s="53">
        <v>-2226.1799999999998</v>
      </c>
      <c r="G159" s="20">
        <v>-176099.93</v>
      </c>
      <c r="H159" s="52">
        <f t="shared" si="32"/>
        <v>-178326.11</v>
      </c>
      <c r="J159" s="5"/>
      <c r="K159" s="5"/>
    </row>
    <row r="160" spans="1:11" ht="16.5" thickTop="1" thickBot="1">
      <c r="A160" s="10">
        <v>2011</v>
      </c>
      <c r="B160" s="34" t="s">
        <v>2</v>
      </c>
      <c r="C160" s="21">
        <f t="shared" ref="C160:F160" si="36">SUM(C148:C159)</f>
        <v>5533316.8599999994</v>
      </c>
      <c r="D160" s="21">
        <f t="shared" si="36"/>
        <v>27698294</v>
      </c>
      <c r="E160" s="21">
        <f t="shared" si="36"/>
        <v>33231610.859999999</v>
      </c>
      <c r="F160" s="19">
        <f t="shared" si="36"/>
        <v>-25846.959999999999</v>
      </c>
      <c r="G160" s="21">
        <f t="shared" ref="G160:H160" si="37">SUM(G148:G159)</f>
        <v>-2095047.88</v>
      </c>
      <c r="H160" s="19">
        <f t="shared" si="37"/>
        <v>-2120894.84</v>
      </c>
      <c r="J160" s="1"/>
      <c r="K160" s="1"/>
    </row>
    <row r="161" spans="1:11" ht="15.75" thickTop="1">
      <c r="A161" s="6">
        <v>2012</v>
      </c>
      <c r="B161" s="31" t="s">
        <v>11</v>
      </c>
      <c r="C161" s="18">
        <v>524230.81</v>
      </c>
      <c r="D161" s="18">
        <v>2459823.87</v>
      </c>
      <c r="E161" s="18">
        <f t="shared" ref="E161:E172" si="38">SUM(C161:D161)</f>
        <v>2984054.68</v>
      </c>
      <c r="F161" s="53">
        <v>-2137.79</v>
      </c>
      <c r="G161" s="18">
        <v>-173072.89</v>
      </c>
      <c r="H161" s="52">
        <f t="shared" si="32"/>
        <v>-175210.68000000002</v>
      </c>
    </row>
    <row r="162" spans="1:11">
      <c r="A162" s="6">
        <v>2012</v>
      </c>
      <c r="B162" s="31" t="s">
        <v>12</v>
      </c>
      <c r="C162" s="18">
        <v>472921.89</v>
      </c>
      <c r="D162" s="18">
        <v>2296825.25</v>
      </c>
      <c r="E162" s="18">
        <f t="shared" si="38"/>
        <v>2769747.14</v>
      </c>
      <c r="F162" s="53">
        <v>-2052.1999999999998</v>
      </c>
      <c r="G162" s="18">
        <v>-167178.63</v>
      </c>
      <c r="H162" s="52">
        <f t="shared" si="32"/>
        <v>-169230.83000000002</v>
      </c>
    </row>
    <row r="163" spans="1:11">
      <c r="A163" s="6">
        <v>2012</v>
      </c>
      <c r="B163" s="31" t="s">
        <v>13</v>
      </c>
      <c r="C163" s="18">
        <v>497517.82</v>
      </c>
      <c r="D163" s="18">
        <v>2474110.2000000002</v>
      </c>
      <c r="E163" s="18">
        <f t="shared" si="38"/>
        <v>2971628.02</v>
      </c>
      <c r="F163" s="53">
        <v>-1836.8</v>
      </c>
      <c r="G163" s="18">
        <v>-150016.62</v>
      </c>
      <c r="H163" s="52">
        <f t="shared" si="32"/>
        <v>-151853.41999999998</v>
      </c>
    </row>
    <row r="164" spans="1:11">
      <c r="A164" s="6">
        <v>2012</v>
      </c>
      <c r="B164" s="31" t="s">
        <v>14</v>
      </c>
      <c r="C164" s="18">
        <v>482432.11</v>
      </c>
      <c r="D164" s="18">
        <v>2374313.5499999998</v>
      </c>
      <c r="E164" s="18">
        <f t="shared" si="38"/>
        <v>2856745.6599999997</v>
      </c>
      <c r="F164" s="53">
        <v>-1986.62</v>
      </c>
      <c r="G164" s="18">
        <v>-160733.98000000001</v>
      </c>
      <c r="H164" s="52">
        <f t="shared" si="32"/>
        <v>-162720.6</v>
      </c>
    </row>
    <row r="165" spans="1:11">
      <c r="A165" s="6">
        <v>2012</v>
      </c>
      <c r="B165" s="31" t="s">
        <v>15</v>
      </c>
      <c r="C165" s="18">
        <v>482928.53</v>
      </c>
      <c r="D165" s="18">
        <v>2307806.9500000002</v>
      </c>
      <c r="E165" s="18">
        <f t="shared" si="38"/>
        <v>2790735.4800000004</v>
      </c>
      <c r="F165" s="53">
        <v>-1918.42</v>
      </c>
      <c r="G165" s="18">
        <v>-152343.17000000001</v>
      </c>
      <c r="H165" s="52">
        <f t="shared" si="32"/>
        <v>-154261.59000000003</v>
      </c>
    </row>
    <row r="166" spans="1:11">
      <c r="A166" s="6">
        <v>2012</v>
      </c>
      <c r="B166" s="31" t="s">
        <v>16</v>
      </c>
      <c r="C166" s="18">
        <v>434500.11</v>
      </c>
      <c r="D166" s="18">
        <v>2233872.9900000002</v>
      </c>
      <c r="E166" s="18">
        <f t="shared" si="38"/>
        <v>2668373.1</v>
      </c>
      <c r="F166" s="53">
        <v>-1917.25</v>
      </c>
      <c r="G166" s="18">
        <v>-154279.07</v>
      </c>
      <c r="H166" s="52">
        <f t="shared" si="32"/>
        <v>-156196.32</v>
      </c>
    </row>
    <row r="167" spans="1:11">
      <c r="A167" s="6">
        <v>2012</v>
      </c>
      <c r="B167" s="31" t="s">
        <v>17</v>
      </c>
      <c r="C167" s="18">
        <v>462509.55</v>
      </c>
      <c r="D167" s="18">
        <v>2305161.65</v>
      </c>
      <c r="E167" s="18">
        <f t="shared" si="38"/>
        <v>2767671.1999999997</v>
      </c>
      <c r="F167" s="53">
        <v>-1768.79</v>
      </c>
      <c r="G167" s="18">
        <v>-145681.58000000002</v>
      </c>
      <c r="H167" s="52">
        <f t="shared" si="32"/>
        <v>-147450.37000000002</v>
      </c>
    </row>
    <row r="168" spans="1:11">
      <c r="A168" s="6">
        <v>2012</v>
      </c>
      <c r="B168" s="31" t="s">
        <v>18</v>
      </c>
      <c r="C168" s="18">
        <v>496349.49</v>
      </c>
      <c r="D168" s="18">
        <v>2398223.7799999998</v>
      </c>
      <c r="E168" s="18">
        <f t="shared" si="38"/>
        <v>2894573.2699999996</v>
      </c>
      <c r="F168" s="53">
        <v>-1891.52</v>
      </c>
      <c r="G168" s="18">
        <v>-154448.01</v>
      </c>
      <c r="H168" s="52">
        <f t="shared" si="32"/>
        <v>-156339.53</v>
      </c>
    </row>
    <row r="169" spans="1:11">
      <c r="A169" s="6">
        <v>2012</v>
      </c>
      <c r="B169" s="31" t="s">
        <v>19</v>
      </c>
      <c r="C169" s="18">
        <v>462278.29</v>
      </c>
      <c r="D169" s="18">
        <v>2400695.5299999998</v>
      </c>
      <c r="E169" s="18">
        <f t="shared" si="38"/>
        <v>2862973.82</v>
      </c>
      <c r="F169" s="53">
        <v>-1885.67</v>
      </c>
      <c r="G169" s="18">
        <v>-160902.95000000001</v>
      </c>
      <c r="H169" s="52">
        <f t="shared" si="32"/>
        <v>-162788.62000000002</v>
      </c>
    </row>
    <row r="170" spans="1:11">
      <c r="A170" s="6">
        <v>2012</v>
      </c>
      <c r="B170" s="31" t="s">
        <v>20</v>
      </c>
      <c r="C170" s="18">
        <v>498771.45</v>
      </c>
      <c r="D170" s="18">
        <v>2565174.06</v>
      </c>
      <c r="E170" s="18">
        <f t="shared" si="38"/>
        <v>3063945.5100000002</v>
      </c>
      <c r="F170" s="53">
        <v>-1784.97</v>
      </c>
      <c r="G170" s="18">
        <v>-154674.71</v>
      </c>
      <c r="H170" s="52">
        <f t="shared" si="32"/>
        <v>-156459.68</v>
      </c>
    </row>
    <row r="171" spans="1:11">
      <c r="A171" s="6">
        <v>2012</v>
      </c>
      <c r="B171" s="31" t="s">
        <v>21</v>
      </c>
      <c r="C171" s="18">
        <v>487275.42</v>
      </c>
      <c r="D171" s="18">
        <v>2313925.14</v>
      </c>
      <c r="E171" s="18">
        <f t="shared" si="38"/>
        <v>2801200.56</v>
      </c>
      <c r="F171" s="53">
        <v>-1929.92</v>
      </c>
      <c r="G171" s="18">
        <v>-161040.03</v>
      </c>
      <c r="H171" s="52">
        <f t="shared" si="32"/>
        <v>-162969.95000000001</v>
      </c>
    </row>
    <row r="172" spans="1:11" s="1" customFormat="1" ht="15.75" thickBot="1">
      <c r="A172" s="6">
        <v>2012</v>
      </c>
      <c r="B172" s="31" t="s">
        <v>22</v>
      </c>
      <c r="C172" s="18">
        <v>482427.38</v>
      </c>
      <c r="D172" s="18">
        <v>2397884.4500000002</v>
      </c>
      <c r="E172" s="18">
        <f t="shared" si="38"/>
        <v>2880311.83</v>
      </c>
      <c r="F172" s="53">
        <v>-1891.69</v>
      </c>
      <c r="G172" s="18">
        <v>-154301.01</v>
      </c>
      <c r="H172" s="52">
        <f t="shared" si="32"/>
        <v>-156192.70000000001</v>
      </c>
      <c r="J172" s="5"/>
      <c r="K172" s="5"/>
    </row>
    <row r="173" spans="1:11" ht="16.5" thickTop="1" thickBot="1">
      <c r="A173" s="8">
        <v>2012</v>
      </c>
      <c r="B173" s="32" t="s">
        <v>2</v>
      </c>
      <c r="C173" s="19">
        <f t="shared" ref="C173:F173" si="39">SUM(C161:C172)</f>
        <v>5784142.8499999996</v>
      </c>
      <c r="D173" s="19">
        <f t="shared" si="39"/>
        <v>28527817.420000002</v>
      </c>
      <c r="E173" s="19">
        <f t="shared" si="39"/>
        <v>34311960.270000003</v>
      </c>
      <c r="F173" s="19">
        <f t="shared" si="39"/>
        <v>-23001.639999999996</v>
      </c>
      <c r="G173" s="19">
        <f t="shared" ref="G173:H173" si="40">SUM(G161:G172)</f>
        <v>-1888672.6500000001</v>
      </c>
      <c r="H173" s="19">
        <f t="shared" si="40"/>
        <v>-1911674.2900000003</v>
      </c>
      <c r="J173" s="1"/>
      <c r="K173" s="1"/>
    </row>
    <row r="174" spans="1:11" ht="15.75" thickTop="1">
      <c r="A174" s="6">
        <v>2013</v>
      </c>
      <c r="B174" s="31" t="s">
        <v>11</v>
      </c>
      <c r="C174" s="18">
        <v>494856.18</v>
      </c>
      <c r="D174" s="18">
        <v>2520452</v>
      </c>
      <c r="E174" s="18">
        <f t="shared" ref="E174:E185" si="41">SUM(C174:D174)</f>
        <v>3015308.18</v>
      </c>
      <c r="F174" s="53">
        <v>-2240.84</v>
      </c>
      <c r="G174" s="18">
        <v>-170476.5</v>
      </c>
      <c r="H174" s="52">
        <f t="shared" si="32"/>
        <v>-172717.34</v>
      </c>
    </row>
    <row r="175" spans="1:11">
      <c r="A175" s="6">
        <v>2013</v>
      </c>
      <c r="B175" s="31" t="s">
        <v>12</v>
      </c>
      <c r="C175" s="18">
        <v>420775.41</v>
      </c>
      <c r="D175" s="18">
        <v>2377053.04</v>
      </c>
      <c r="E175" s="18">
        <f t="shared" si="41"/>
        <v>2797828.45</v>
      </c>
      <c r="F175" s="53">
        <v>-2256.85</v>
      </c>
      <c r="G175" s="18">
        <v>-163263.9</v>
      </c>
      <c r="H175" s="52">
        <f t="shared" si="32"/>
        <v>-165520.75</v>
      </c>
    </row>
    <row r="176" spans="1:11">
      <c r="A176" s="6">
        <v>2013</v>
      </c>
      <c r="B176" s="31" t="s">
        <v>13</v>
      </c>
      <c r="C176" s="18">
        <v>452905.64</v>
      </c>
      <c r="D176" s="18">
        <v>2621255.63</v>
      </c>
      <c r="E176" s="18">
        <f t="shared" si="41"/>
        <v>3074161.27</v>
      </c>
      <c r="F176" s="53">
        <v>-2135.6999999999998</v>
      </c>
      <c r="G176" s="18">
        <v>-153656.32000000001</v>
      </c>
      <c r="H176" s="52">
        <f t="shared" si="32"/>
        <v>-155792.02000000002</v>
      </c>
    </row>
    <row r="177" spans="1:11">
      <c r="A177" s="6">
        <v>2013</v>
      </c>
      <c r="B177" s="31" t="s">
        <v>14</v>
      </c>
      <c r="C177" s="18">
        <v>429473.1</v>
      </c>
      <c r="D177" s="18">
        <v>2607855.89</v>
      </c>
      <c r="E177" s="18">
        <f t="shared" si="41"/>
        <v>3037328.99</v>
      </c>
      <c r="F177" s="53">
        <v>-2294.27</v>
      </c>
      <c r="G177" s="18">
        <v>-169970.69</v>
      </c>
      <c r="H177" s="52">
        <f t="shared" si="32"/>
        <v>-172264.95999999999</v>
      </c>
    </row>
    <row r="178" spans="1:11">
      <c r="A178" s="6">
        <v>2013</v>
      </c>
      <c r="B178" s="31" t="s">
        <v>15</v>
      </c>
      <c r="C178" s="18">
        <v>423967.97</v>
      </c>
      <c r="D178" s="18">
        <v>2502677.36</v>
      </c>
      <c r="E178" s="18">
        <f t="shared" si="41"/>
        <v>2926645.33</v>
      </c>
      <c r="F178" s="53">
        <v>-1767.59</v>
      </c>
      <c r="G178" s="18">
        <v>-140253.22</v>
      </c>
      <c r="H178" s="52">
        <f t="shared" si="32"/>
        <v>-142020.81</v>
      </c>
    </row>
    <row r="179" spans="1:11">
      <c r="A179" s="6">
        <v>2013</v>
      </c>
      <c r="B179" s="31" t="s">
        <v>16</v>
      </c>
      <c r="C179" s="18">
        <v>415356.25</v>
      </c>
      <c r="D179" s="18">
        <v>2440078.5699999998</v>
      </c>
      <c r="E179" s="18">
        <f t="shared" si="41"/>
        <v>2855434.82</v>
      </c>
      <c r="F179" s="53">
        <v>-1739.46</v>
      </c>
      <c r="G179" s="18">
        <v>-143161.82</v>
      </c>
      <c r="H179" s="52">
        <f t="shared" si="32"/>
        <v>-144901.28</v>
      </c>
    </row>
    <row r="180" spans="1:11">
      <c r="A180" s="6">
        <v>2013</v>
      </c>
      <c r="B180" s="31" t="s">
        <v>17</v>
      </c>
      <c r="C180" s="18">
        <v>464554.44</v>
      </c>
      <c r="D180" s="18">
        <v>2593233.12</v>
      </c>
      <c r="E180" s="18">
        <f t="shared" si="41"/>
        <v>3057787.56</v>
      </c>
      <c r="F180" s="53">
        <v>-1987.97</v>
      </c>
      <c r="G180" s="18">
        <v>-153549.10999999999</v>
      </c>
      <c r="H180" s="52">
        <f t="shared" si="32"/>
        <v>-155537.07999999999</v>
      </c>
    </row>
    <row r="181" spans="1:11">
      <c r="A181" s="6">
        <v>2013</v>
      </c>
      <c r="B181" s="31" t="s">
        <v>18</v>
      </c>
      <c r="C181" s="18">
        <v>478528.59</v>
      </c>
      <c r="D181" s="18">
        <v>2803264.24</v>
      </c>
      <c r="E181" s="18">
        <f t="shared" si="41"/>
        <v>3281792.83</v>
      </c>
      <c r="F181" s="53">
        <v>-1993.79</v>
      </c>
      <c r="G181" s="18">
        <v>-153013.54999999999</v>
      </c>
      <c r="H181" s="52">
        <f t="shared" si="32"/>
        <v>-155007.34</v>
      </c>
    </row>
    <row r="182" spans="1:11">
      <c r="A182" s="6">
        <v>2013</v>
      </c>
      <c r="B182" s="31" t="s">
        <v>19</v>
      </c>
      <c r="C182" s="18">
        <v>473603.56</v>
      </c>
      <c r="D182" s="18">
        <v>2766210.74</v>
      </c>
      <c r="E182" s="18">
        <f t="shared" si="41"/>
        <v>3239814.3000000003</v>
      </c>
      <c r="F182" s="53">
        <v>-1908.52</v>
      </c>
      <c r="G182" s="18">
        <v>-144395.77000000002</v>
      </c>
      <c r="H182" s="52">
        <f t="shared" si="32"/>
        <v>-146304.29</v>
      </c>
    </row>
    <row r="183" spans="1:11">
      <c r="A183" s="6">
        <v>2013</v>
      </c>
      <c r="B183" s="31" t="s">
        <v>20</v>
      </c>
      <c r="C183" s="18">
        <v>517258.72</v>
      </c>
      <c r="D183" s="18">
        <v>2739632.78</v>
      </c>
      <c r="E183" s="18">
        <f t="shared" si="41"/>
        <v>3256891.5</v>
      </c>
      <c r="F183" s="53">
        <v>-2094.39</v>
      </c>
      <c r="G183" s="18">
        <v>-156583.53</v>
      </c>
      <c r="H183" s="52">
        <f t="shared" si="32"/>
        <v>-158677.92000000001</v>
      </c>
    </row>
    <row r="184" spans="1:11">
      <c r="A184" s="6">
        <v>2013</v>
      </c>
      <c r="B184" s="31" t="s">
        <v>21</v>
      </c>
      <c r="C184" s="18">
        <v>512654.56</v>
      </c>
      <c r="D184" s="18">
        <v>2538857.75</v>
      </c>
      <c r="E184" s="18">
        <f t="shared" si="41"/>
        <v>3051512.31</v>
      </c>
      <c r="F184" s="53">
        <v>-2092.67</v>
      </c>
      <c r="G184" s="18">
        <v>-156527.88999999998</v>
      </c>
      <c r="H184" s="52">
        <f t="shared" si="32"/>
        <v>-158620.56</v>
      </c>
    </row>
    <row r="185" spans="1:11" s="1" customFormat="1" ht="15.75" thickBot="1">
      <c r="A185" s="9">
        <v>2013</v>
      </c>
      <c r="B185" s="33" t="s">
        <v>22</v>
      </c>
      <c r="C185" s="20">
        <v>532538.41</v>
      </c>
      <c r="D185" s="20">
        <v>2531208.63</v>
      </c>
      <c r="E185" s="20">
        <f t="shared" si="41"/>
        <v>3063747.04</v>
      </c>
      <c r="F185" s="53">
        <v>-1885.03</v>
      </c>
      <c r="G185" s="20">
        <v>-150614.44999999998</v>
      </c>
      <c r="H185" s="52">
        <f t="shared" si="32"/>
        <v>-152499.47999999998</v>
      </c>
      <c r="J185" s="5"/>
      <c r="K185" s="5"/>
    </row>
    <row r="186" spans="1:11" ht="16.5" thickTop="1" thickBot="1">
      <c r="A186" s="10">
        <v>2013</v>
      </c>
      <c r="B186" s="34" t="s">
        <v>2</v>
      </c>
      <c r="C186" s="21">
        <f t="shared" ref="C186:F186" si="42">SUM(C174:C185)</f>
        <v>5616472.8299999991</v>
      </c>
      <c r="D186" s="21">
        <f t="shared" si="42"/>
        <v>31041779.750000004</v>
      </c>
      <c r="E186" s="21">
        <f t="shared" si="42"/>
        <v>36658252.579999998</v>
      </c>
      <c r="F186" s="19">
        <f t="shared" si="42"/>
        <v>-24397.079999999994</v>
      </c>
      <c r="G186" s="21">
        <f t="shared" ref="G186:H186" si="43">SUM(G174:G185)</f>
        <v>-1855466.75</v>
      </c>
      <c r="H186" s="19">
        <f t="shared" si="43"/>
        <v>-1879863.83</v>
      </c>
      <c r="J186" s="1"/>
      <c r="K186" s="1"/>
    </row>
    <row r="187" spans="1:11" ht="15.75" thickTop="1">
      <c r="A187" s="6">
        <v>2014</v>
      </c>
      <c r="B187" s="31" t="s">
        <v>11</v>
      </c>
      <c r="C187" s="18">
        <v>511696.47</v>
      </c>
      <c r="D187" s="18">
        <v>2605636.6</v>
      </c>
      <c r="E187" s="18">
        <f t="shared" ref="E187:E198" si="44">SUM(C187:D187)</f>
        <v>3117333.0700000003</v>
      </c>
      <c r="F187" s="53">
        <v>-1976.25</v>
      </c>
      <c r="G187" s="18">
        <v>-147075.66</v>
      </c>
      <c r="H187" s="52">
        <f t="shared" si="32"/>
        <v>-149051.91</v>
      </c>
    </row>
    <row r="188" spans="1:11">
      <c r="A188" s="6">
        <v>2014</v>
      </c>
      <c r="B188" s="31" t="s">
        <v>12</v>
      </c>
      <c r="C188" s="18">
        <v>485862.9</v>
      </c>
      <c r="D188" s="18">
        <v>2474924.63</v>
      </c>
      <c r="E188" s="18">
        <f t="shared" si="44"/>
        <v>2960787.53</v>
      </c>
      <c r="F188" s="53">
        <v>-1982.83</v>
      </c>
      <c r="G188" s="18">
        <v>-149013.31</v>
      </c>
      <c r="H188" s="52">
        <f t="shared" si="32"/>
        <v>-150996.13999999998</v>
      </c>
    </row>
    <row r="189" spans="1:11">
      <c r="A189" s="6">
        <v>2014</v>
      </c>
      <c r="B189" s="31" t="s">
        <v>13</v>
      </c>
      <c r="C189" s="18">
        <v>533189.81000000006</v>
      </c>
      <c r="D189" s="18">
        <v>2720162.95</v>
      </c>
      <c r="E189" s="18">
        <f t="shared" si="44"/>
        <v>3253352.7600000002</v>
      </c>
      <c r="F189" s="53">
        <v>-1697.02</v>
      </c>
      <c r="G189" s="18">
        <v>-127290.8</v>
      </c>
      <c r="H189" s="52">
        <f t="shared" si="32"/>
        <v>-128987.82</v>
      </c>
    </row>
    <row r="190" spans="1:11">
      <c r="A190" s="6">
        <v>2014</v>
      </c>
      <c r="B190" s="31" t="s">
        <v>14</v>
      </c>
      <c r="C190" s="18">
        <v>522486.92</v>
      </c>
      <c r="D190" s="18">
        <v>2612531.16</v>
      </c>
      <c r="E190" s="18">
        <f t="shared" si="44"/>
        <v>3135018.08</v>
      </c>
      <c r="F190" s="53">
        <v>-1894.72</v>
      </c>
      <c r="G190" s="18">
        <v>-142850.88999999998</v>
      </c>
      <c r="H190" s="52">
        <f t="shared" si="32"/>
        <v>-144745.60999999999</v>
      </c>
    </row>
    <row r="191" spans="1:11">
      <c r="A191" s="6">
        <v>2014</v>
      </c>
      <c r="B191" s="31" t="s">
        <v>15</v>
      </c>
      <c r="C191" s="18">
        <v>535599.56000000006</v>
      </c>
      <c r="D191" s="18">
        <v>2583829.54</v>
      </c>
      <c r="E191" s="18">
        <f t="shared" si="44"/>
        <v>3119429.1</v>
      </c>
      <c r="F191" s="53">
        <v>-1623.51</v>
      </c>
      <c r="G191" s="18">
        <v>-121324.12000000001</v>
      </c>
      <c r="H191" s="52">
        <f t="shared" si="32"/>
        <v>-122947.63</v>
      </c>
    </row>
    <row r="192" spans="1:11">
      <c r="A192" s="6">
        <v>2014</v>
      </c>
      <c r="B192" s="31" t="s">
        <v>16</v>
      </c>
      <c r="C192" s="18">
        <v>529200.48</v>
      </c>
      <c r="D192" s="18">
        <v>2510632.66</v>
      </c>
      <c r="E192" s="18">
        <f t="shared" si="44"/>
        <v>3039833.14</v>
      </c>
      <c r="F192" s="53">
        <v>-1393.65</v>
      </c>
      <c r="G192" s="18">
        <v>-104164.47</v>
      </c>
      <c r="H192" s="52">
        <f t="shared" si="32"/>
        <v>-105558.12</v>
      </c>
      <c r="I192" s="28"/>
    </row>
    <row r="193" spans="1:17">
      <c r="A193" s="6">
        <v>2014</v>
      </c>
      <c r="B193" s="31" t="s">
        <v>17</v>
      </c>
      <c r="C193" s="18">
        <v>551094.46</v>
      </c>
      <c r="D193" s="18">
        <v>2489467.73</v>
      </c>
      <c r="E193" s="18">
        <f t="shared" si="44"/>
        <v>3040562.19</v>
      </c>
      <c r="F193" s="53">
        <v>-1421.86</v>
      </c>
      <c r="G193" s="18">
        <v>-98823.180000000008</v>
      </c>
      <c r="H193" s="52">
        <f t="shared" si="32"/>
        <v>-100245.04000000001</v>
      </c>
      <c r="I193" s="28"/>
    </row>
    <row r="194" spans="1:17">
      <c r="A194" s="6">
        <v>2014</v>
      </c>
      <c r="B194" s="31" t="s">
        <v>18</v>
      </c>
      <c r="C194" s="18">
        <v>567686.07999999996</v>
      </c>
      <c r="D194" s="18">
        <v>2644743.64</v>
      </c>
      <c r="E194" s="18">
        <f t="shared" si="44"/>
        <v>3212429.72</v>
      </c>
      <c r="F194" s="53">
        <v>-977.40000000000009</v>
      </c>
      <c r="G194" s="18">
        <v>-70343.19</v>
      </c>
      <c r="H194" s="52">
        <f t="shared" si="32"/>
        <v>-71320.59</v>
      </c>
      <c r="I194" s="28"/>
    </row>
    <row r="195" spans="1:17">
      <c r="A195" s="6">
        <v>2014</v>
      </c>
      <c r="B195" s="31" t="s">
        <v>19</v>
      </c>
      <c r="C195" s="18">
        <v>553049.80000000005</v>
      </c>
      <c r="D195" s="18">
        <v>2589557.61</v>
      </c>
      <c r="E195" s="18">
        <f t="shared" si="44"/>
        <v>3142607.41</v>
      </c>
      <c r="F195" s="53">
        <v>0</v>
      </c>
      <c r="G195" s="18">
        <v>-20238.16</v>
      </c>
      <c r="H195" s="52">
        <f t="shared" si="32"/>
        <v>-20238.16</v>
      </c>
      <c r="I195" s="28"/>
    </row>
    <row r="196" spans="1:17">
      <c r="A196" s="6">
        <v>2014</v>
      </c>
      <c r="B196" s="31" t="s">
        <v>20</v>
      </c>
      <c r="C196" s="18">
        <v>578705.93000000005</v>
      </c>
      <c r="D196" s="18">
        <v>2695795.78</v>
      </c>
      <c r="E196" s="18">
        <f t="shared" si="44"/>
        <v>3274501.71</v>
      </c>
      <c r="F196" s="53">
        <v>0</v>
      </c>
      <c r="G196" s="18">
        <v>-19820.22</v>
      </c>
      <c r="H196" s="52">
        <f t="shared" si="32"/>
        <v>-19820.22</v>
      </c>
    </row>
    <row r="197" spans="1:17">
      <c r="A197" s="6">
        <v>2014</v>
      </c>
      <c r="B197" s="31" t="s">
        <v>21</v>
      </c>
      <c r="C197" s="18">
        <v>572459.80000000005</v>
      </c>
      <c r="D197" s="18">
        <v>2511285.67</v>
      </c>
      <c r="E197" s="18">
        <f t="shared" si="44"/>
        <v>3083745.4699999997</v>
      </c>
      <c r="F197" s="53">
        <v>0</v>
      </c>
      <c r="G197" s="18">
        <v>-19042.63</v>
      </c>
      <c r="H197" s="52">
        <f t="shared" si="32"/>
        <v>-19042.63</v>
      </c>
    </row>
    <row r="198" spans="1:17" s="1" customFormat="1" ht="15.75" thickBot="1">
      <c r="A198" s="6">
        <v>2014</v>
      </c>
      <c r="B198" s="31" t="s">
        <v>22</v>
      </c>
      <c r="C198" s="18">
        <v>577222.17000000004</v>
      </c>
      <c r="D198" s="18">
        <v>2547602.61</v>
      </c>
      <c r="E198" s="18">
        <f t="shared" si="44"/>
        <v>3124824.78</v>
      </c>
      <c r="F198" s="53">
        <v>0</v>
      </c>
      <c r="G198" s="18">
        <v>-18756.599999999999</v>
      </c>
      <c r="H198" s="52">
        <f t="shared" ref="H198" si="45">+F198+G198</f>
        <v>-18756.599999999999</v>
      </c>
      <c r="I198" s="5"/>
      <c r="J198" s="5"/>
      <c r="K198" s="5"/>
    </row>
    <row r="199" spans="1:17" ht="16.5" thickTop="1" thickBot="1">
      <c r="A199" s="8">
        <v>2014</v>
      </c>
      <c r="B199" s="32" t="s">
        <v>2</v>
      </c>
      <c r="C199" s="19">
        <f t="shared" ref="C199:F199" si="46">SUM(C187:C198)</f>
        <v>6518254.379999999</v>
      </c>
      <c r="D199" s="19">
        <f t="shared" si="46"/>
        <v>30986170.579999998</v>
      </c>
      <c r="E199" s="19">
        <f t="shared" si="46"/>
        <v>37504424.960000001</v>
      </c>
      <c r="F199" s="19">
        <f t="shared" si="46"/>
        <v>-12967.24</v>
      </c>
      <c r="G199" s="19">
        <f t="shared" ref="G199:H199" si="47">SUM(G187:G198)</f>
        <v>-1038743.2299999999</v>
      </c>
      <c r="H199" s="19">
        <f t="shared" si="47"/>
        <v>-1051710.47</v>
      </c>
      <c r="I199" s="1"/>
      <c r="J199" s="1"/>
      <c r="K199" s="1"/>
    </row>
    <row r="200" spans="1:17" ht="15.75" thickTop="1">
      <c r="A200" s="6">
        <v>2015</v>
      </c>
      <c r="B200" s="31" t="s">
        <v>11</v>
      </c>
      <c r="C200" s="18">
        <v>561277.35</v>
      </c>
      <c r="D200" s="18">
        <v>2679937.61</v>
      </c>
      <c r="E200" s="18">
        <f>+C200+D200</f>
        <v>3241214.96</v>
      </c>
      <c r="F200" s="53">
        <v>0</v>
      </c>
      <c r="G200" s="18">
        <v>-19323.560000000001</v>
      </c>
      <c r="H200" s="52">
        <f t="shared" ref="H200:H205" si="48">+F200+G200</f>
        <v>-19323.560000000001</v>
      </c>
      <c r="I200" s="1"/>
      <c r="J200" s="1"/>
      <c r="K200" s="1"/>
    </row>
    <row r="201" spans="1:17">
      <c r="A201" s="6">
        <v>2015</v>
      </c>
      <c r="B201" s="31" t="s">
        <v>12</v>
      </c>
      <c r="C201" s="18">
        <v>493270.63</v>
      </c>
      <c r="D201" s="18">
        <v>2449942.42</v>
      </c>
      <c r="E201" s="18">
        <f t="shared" ref="E201:E205" si="49">+C201+D201</f>
        <v>2943213.05</v>
      </c>
      <c r="F201" s="53">
        <v>-6729.37</v>
      </c>
      <c r="G201" s="18">
        <v>-11612.27</v>
      </c>
      <c r="H201" s="52">
        <f t="shared" si="48"/>
        <v>-18341.64</v>
      </c>
      <c r="I201" s="1"/>
      <c r="J201" s="1"/>
      <c r="K201" s="1"/>
    </row>
    <row r="202" spans="1:17">
      <c r="A202" s="6">
        <v>2015</v>
      </c>
      <c r="B202" s="31" t="s">
        <v>13</v>
      </c>
      <c r="C202" s="18">
        <v>544599.81000000006</v>
      </c>
      <c r="D202" s="18">
        <v>2686325.47</v>
      </c>
      <c r="E202" s="18">
        <f t="shared" si="49"/>
        <v>3230925.2800000003</v>
      </c>
      <c r="F202" s="53">
        <v>0</v>
      </c>
      <c r="G202" s="18">
        <v>-15398.95</v>
      </c>
      <c r="H202" s="52">
        <f t="shared" si="48"/>
        <v>-15398.95</v>
      </c>
      <c r="I202" s="1"/>
      <c r="J202" s="1"/>
      <c r="K202" s="1"/>
    </row>
    <row r="203" spans="1:17">
      <c r="A203" s="6">
        <v>2015</v>
      </c>
      <c r="B203" s="31" t="s">
        <v>14</v>
      </c>
      <c r="C203" s="18">
        <v>516556.38</v>
      </c>
      <c r="D203" s="18">
        <v>2512828.5299999998</v>
      </c>
      <c r="E203" s="18">
        <f t="shared" si="49"/>
        <v>3029384.9099999997</v>
      </c>
      <c r="F203" s="53">
        <v>0</v>
      </c>
      <c r="G203" s="18">
        <v>-18340.04</v>
      </c>
      <c r="H203" s="52">
        <f t="shared" si="48"/>
        <v>-18340.04</v>
      </c>
      <c r="I203" s="1"/>
      <c r="J203" s="1"/>
      <c r="K203" s="1"/>
    </row>
    <row r="204" spans="1:17">
      <c r="A204" s="6">
        <v>2015</v>
      </c>
      <c r="B204" s="31" t="s">
        <v>15</v>
      </c>
      <c r="C204" s="18">
        <v>532125.64</v>
      </c>
      <c r="D204" s="18">
        <v>2432108.23</v>
      </c>
      <c r="E204" s="18">
        <f t="shared" si="49"/>
        <v>2964233.87</v>
      </c>
      <c r="F204" s="53">
        <v>0</v>
      </c>
      <c r="G204" s="18">
        <v>-17580.47</v>
      </c>
      <c r="H204" s="52">
        <f t="shared" si="48"/>
        <v>-17580.47</v>
      </c>
      <c r="I204" s="1"/>
      <c r="J204" s="1"/>
      <c r="K204" s="1"/>
    </row>
    <row r="205" spans="1:17" ht="15.75" thickBot="1">
      <c r="A205" s="9">
        <v>2015</v>
      </c>
      <c r="B205" s="33" t="s">
        <v>16</v>
      </c>
      <c r="C205" s="20">
        <v>489253.75</v>
      </c>
      <c r="D205" s="20">
        <v>2265296.12</v>
      </c>
      <c r="E205" s="20">
        <f t="shared" si="49"/>
        <v>2754549.87</v>
      </c>
      <c r="F205" s="54">
        <v>0</v>
      </c>
      <c r="G205" s="20">
        <v>-19932.62</v>
      </c>
      <c r="H205" s="55">
        <f t="shared" si="48"/>
        <v>-19932.62</v>
      </c>
      <c r="I205" s="1"/>
      <c r="J205" s="1"/>
      <c r="K205" s="1"/>
    </row>
    <row r="206" spans="1:17" ht="21.75" customHeight="1" thickTop="1">
      <c r="A206" s="7" t="s">
        <v>23</v>
      </c>
      <c r="B206" s="7"/>
    </row>
    <row r="207" spans="1:17">
      <c r="A207" s="12" t="s">
        <v>24</v>
      </c>
      <c r="B207" s="13"/>
      <c r="C207" s="24"/>
      <c r="D207" s="24"/>
      <c r="E207" s="24"/>
    </row>
    <row r="208" spans="1:17">
      <c r="A208" s="14" t="s">
        <v>25</v>
      </c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1:11">
      <c r="A209" s="14" t="s">
        <v>26</v>
      </c>
      <c r="B209" s="14"/>
      <c r="C209" s="14"/>
      <c r="D209" s="14"/>
      <c r="E209" s="14"/>
      <c r="F209" s="14"/>
      <c r="G209" s="23"/>
      <c r="H209" s="14"/>
      <c r="I209" s="14"/>
      <c r="J209" s="14"/>
      <c r="K209" s="14"/>
    </row>
  </sheetData>
  <mergeCells count="5">
    <mergeCell ref="A1:H1"/>
    <mergeCell ref="A2:A4"/>
    <mergeCell ref="B2:B4"/>
    <mergeCell ref="C2:E2"/>
    <mergeCell ref="F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Allowances and Credits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dshippelhoute</dc:creator>
  <cp:lastModifiedBy>Karen Dapper</cp:lastModifiedBy>
  <cp:lastPrinted>2015-09-14T20:09:15Z</cp:lastPrinted>
  <dcterms:created xsi:type="dcterms:W3CDTF">2015-08-06T20:19:44Z</dcterms:created>
  <dcterms:modified xsi:type="dcterms:W3CDTF">2015-09-14T21:31:37Z</dcterms:modified>
</cp:coreProperties>
</file>